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15180" windowHeight="6285"/>
  </bookViews>
  <sheets>
    <sheet name="REGISTRATION FORM" sheetId="1" r:id="rId1"/>
    <sheet name="Sheet3" sheetId="2" state="hidden" r:id="rId2"/>
    <sheet name="Sheet1" sheetId="3" r:id="rId3"/>
    <sheet name="Sheet2" sheetId="4" r:id="rId4"/>
  </sheets>
  <definedNames>
    <definedName name="_xlnm.Print_Area" localSheetId="0">'REGISTRATION FORM'!$A$1:$E$48</definedName>
    <definedName name="Z_8F0141C9_AF2C_4306_826C_FBE3271D011C_.wvu.PrintArea" localSheetId="0" hidden="1">'REGISTRATION FORM'!$A$1:$D$48</definedName>
  </definedNames>
  <calcPr calcId="125725"/>
  <customWorkbookViews>
    <customWorkbookView name="Sunnybroms - Personal View" guid="{8F0141C9-AF2C-4306-826C-FBE3271D011C}" mergeInterval="0" personalView="1" maximized="1" xWindow="1" yWindow="1" windowWidth="1436" windowHeight="666" activeSheetId="1"/>
  </customWorkbookViews>
</workbook>
</file>

<file path=xl/calcChain.xml><?xml version="1.0" encoding="utf-8"?>
<calcChain xmlns="http://schemas.openxmlformats.org/spreadsheetml/2006/main">
  <c r="AZ2" i="2"/>
  <c r="Q3"/>
  <c r="Q2"/>
  <c r="P2"/>
  <c r="B7" i="1"/>
  <c r="F2" i="2" s="1"/>
  <c r="O2"/>
  <c r="R2"/>
  <c r="S2"/>
  <c r="T2"/>
  <c r="U2"/>
  <c r="V2"/>
  <c r="AD2"/>
  <c r="AE2"/>
  <c r="AR2"/>
  <c r="AS2"/>
  <c r="AT2"/>
  <c r="AU2"/>
  <c r="AV2"/>
  <c r="AW2"/>
  <c r="AX2"/>
  <c r="AY2"/>
  <c r="P3"/>
  <c r="R3"/>
  <c r="S3"/>
  <c r="T3"/>
  <c r="U3"/>
  <c r="V3"/>
  <c r="W3"/>
  <c r="AA3"/>
  <c r="AB3"/>
  <c r="AC3"/>
  <c r="AD3"/>
  <c r="AE3"/>
  <c r="AW3"/>
  <c r="D4" i="1"/>
  <c r="D42"/>
  <c r="M2" i="2"/>
  <c r="B13" i="1"/>
  <c r="L2" i="2" s="1"/>
  <c r="B12" i="1"/>
  <c r="K2" i="2" s="1"/>
  <c r="B11" i="1"/>
  <c r="J2" i="2" s="1"/>
  <c r="B10" i="1"/>
  <c r="I2" i="2" s="1"/>
  <c r="B9" i="1"/>
  <c r="H2" i="2" s="1"/>
  <c r="B8" i="1"/>
  <c r="G2" i="2" s="1"/>
  <c r="B6" i="1"/>
  <c r="E2" i="2" s="1"/>
  <c r="C5" i="1"/>
  <c r="D3" i="2" s="1"/>
  <c r="B5" i="1"/>
  <c r="D2" i="2" s="1"/>
  <c r="C4" i="1"/>
  <c r="A3" i="2" s="1"/>
  <c r="B4" i="1"/>
  <c r="B2" i="2" s="1"/>
  <c r="A2" s="1"/>
  <c r="E42" i="1"/>
  <c r="B3" i="2" l="1"/>
  <c r="C11" i="1"/>
  <c r="J3" i="2" s="1"/>
  <c r="C6" i="1"/>
  <c r="E3" i="2" s="1"/>
  <c r="C14" i="1"/>
  <c r="M3" i="2" s="1"/>
  <c r="C13" i="1"/>
  <c r="L3" i="2" s="1"/>
  <c r="C33" i="1"/>
  <c r="B33"/>
  <c r="AC16" l="1"/>
  <c r="AG16" s="1"/>
  <c r="AF25" s="1"/>
  <c r="B25" s="1"/>
  <c r="W2" i="2" s="1"/>
  <c r="C15" i="1"/>
  <c r="O3" i="2" s="1"/>
  <c r="C12" i="1"/>
  <c r="K3" i="2" s="1"/>
  <c r="C10" i="1"/>
  <c r="I3" i="2" s="1"/>
  <c r="C9" i="1"/>
  <c r="H3" i="2" s="1"/>
  <c r="C8" i="1"/>
  <c r="G3" i="2" s="1"/>
  <c r="C7" i="1"/>
  <c r="F3" i="2" s="1"/>
  <c r="C32" i="1"/>
  <c r="C31"/>
  <c r="C30"/>
  <c r="C29"/>
  <c r="Z3" i="2" s="1"/>
  <c r="C28" i="1"/>
  <c r="Y3" i="2" s="1"/>
  <c r="C27" i="1"/>
  <c r="X3" i="2" s="1"/>
  <c r="B28" i="1"/>
  <c r="Y2" i="2" s="1"/>
  <c r="B29" i="1"/>
  <c r="Z2" i="2" s="1"/>
  <c r="B30" i="1"/>
  <c r="AA2" i="2" s="1"/>
  <c r="B31" i="1"/>
  <c r="AB2" i="2" s="1"/>
  <c r="B32" i="1"/>
  <c r="AC2" i="2" s="1"/>
  <c r="B27" i="1"/>
  <c r="X2" i="2" s="1"/>
  <c r="C25" i="1" l="1"/>
  <c r="B35"/>
  <c r="AF2" i="2" s="1"/>
  <c r="C35" i="1" l="1"/>
  <c r="B36"/>
  <c r="D35" l="1"/>
  <c r="D44" s="1"/>
  <c r="AF3" i="2"/>
  <c r="C36" i="1"/>
  <c r="G36" s="1"/>
  <c r="F36"/>
  <c r="D36" l="1"/>
  <c r="E44" s="1"/>
</calcChain>
</file>

<file path=xl/sharedStrings.xml><?xml version="1.0" encoding="utf-8"?>
<sst xmlns="http://schemas.openxmlformats.org/spreadsheetml/2006/main" count="140" uniqueCount="120">
  <si>
    <t>First Name</t>
  </si>
  <si>
    <t>Surname</t>
  </si>
  <si>
    <t>Email Address</t>
  </si>
  <si>
    <t>Street Address</t>
  </si>
  <si>
    <t>City</t>
  </si>
  <si>
    <t>State</t>
  </si>
  <si>
    <t>Post Code</t>
  </si>
  <si>
    <t>OTHER OPTIONS</t>
  </si>
  <si>
    <t>Special Diet Requirements</t>
  </si>
  <si>
    <t>TOTAL</t>
  </si>
  <si>
    <t>Name for Badge</t>
  </si>
  <si>
    <t>Selling Plants      (Yes/No)</t>
  </si>
  <si>
    <t>Cheque/ Money Order</t>
  </si>
  <si>
    <t>TOTAL PAID</t>
  </si>
  <si>
    <t>Yes</t>
  </si>
  <si>
    <t>No</t>
  </si>
  <si>
    <t>Full                                       $</t>
  </si>
  <si>
    <t>Friday                                   $</t>
  </si>
  <si>
    <t>Saturday                               $</t>
  </si>
  <si>
    <t>Sunday                                   $</t>
  </si>
  <si>
    <t>Banquet                                $</t>
  </si>
  <si>
    <t>Entering Competition (Yes/No)</t>
  </si>
  <si>
    <t>Reg</t>
  </si>
  <si>
    <t>Non Reg</t>
  </si>
  <si>
    <t>Amount (Registrants)</t>
  </si>
  <si>
    <t>Use these checkboxes if details are the same</t>
  </si>
  <si>
    <t>BALANCE DUE</t>
  </si>
  <si>
    <t>Donation</t>
  </si>
  <si>
    <t xml:space="preserve">Please indicate your intentions in relevant  check boxes </t>
  </si>
  <si>
    <t>ID</t>
  </si>
  <si>
    <t>DATE</t>
  </si>
  <si>
    <t>Garden Tour 2</t>
  </si>
  <si>
    <t>Optional Dinner</t>
  </si>
  <si>
    <t>Garden Tour  1                       $</t>
  </si>
  <si>
    <t>Banquet                                              $70</t>
  </si>
  <si>
    <t>Optional Dinner                               $50</t>
  </si>
  <si>
    <t>Fri    (Talks,Lunch,Tea/Coffee)     $100</t>
  </si>
  <si>
    <t>Sat    (Talks,Lunch,Tea/Coffee)   $100</t>
  </si>
  <si>
    <t>Sun   (Talks,Lunch,Tea/Coffee)   $100</t>
  </si>
  <si>
    <t>Garden Tour  1                                  $20</t>
  </si>
  <si>
    <t>Authorise Name and Contact details in proceedings book?  (Yes/No)</t>
  </si>
  <si>
    <t>Society / Group  Name</t>
  </si>
  <si>
    <t>Electronic Funds Transfer</t>
  </si>
  <si>
    <t>Home Phone No</t>
  </si>
  <si>
    <t>Mobile Phone No</t>
  </si>
  <si>
    <t>Membership Type (eg Life Member)</t>
  </si>
  <si>
    <t>Awards Held  (eg MBE, OAM)</t>
  </si>
  <si>
    <t>Garden Tour 2                                   $20</t>
  </si>
  <si>
    <t>REGISTRANT 1</t>
  </si>
  <si>
    <t>REGISTRANT 2 / PARTNER</t>
  </si>
  <si>
    <t>Amount (Registrant 2 /Partner)</t>
  </si>
  <si>
    <r>
      <rPr>
        <b/>
        <sz val="14"/>
        <color theme="1"/>
        <rFont val="Calibri"/>
        <family val="2"/>
        <scheme val="minor"/>
      </rPr>
      <t>CHEQUES:</t>
    </r>
    <r>
      <rPr>
        <sz val="14"/>
        <color theme="1"/>
        <rFont val="Calibri"/>
        <family val="2"/>
        <scheme val="minor"/>
      </rPr>
      <t xml:space="preserve">                                        </t>
    </r>
    <r>
      <rPr>
        <b/>
        <sz val="14"/>
        <color rgb="FFFF0000"/>
        <rFont val="Calibri"/>
        <family val="2"/>
        <scheme val="minor"/>
      </rPr>
      <t xml:space="preserve"> Sunshine Coast Bromeliad Society Inc.</t>
    </r>
  </si>
  <si>
    <t xml:space="preserve"> </t>
  </si>
  <si>
    <t>Sunnybroms Reference No. (If known)</t>
  </si>
  <si>
    <t>Gifts / Plants for Auction</t>
  </si>
  <si>
    <r>
      <t xml:space="preserve">CREDIT CARD  </t>
    </r>
    <r>
      <rPr>
        <sz val="14"/>
        <color theme="1"/>
        <rFont val="Calibri"/>
        <family val="2"/>
        <scheme val="minor"/>
      </rPr>
      <t xml:space="preserve"> (Mastercard / Visa)</t>
    </r>
  </si>
  <si>
    <t>CARD NUMBER</t>
  </si>
  <si>
    <t>Name on Card</t>
  </si>
  <si>
    <t>Card Verification Code ( On back of Card)</t>
  </si>
  <si>
    <t>Mastercard</t>
  </si>
  <si>
    <t>Visa</t>
  </si>
  <si>
    <t>EXPIRY DATE         (mm/yy)</t>
  </si>
  <si>
    <t>Enter Card Details below</t>
  </si>
  <si>
    <t>Post Cheques / Money Orders to:    The Secretary, SCBS Inc.,  54 Elkhorn Street,   Kuluin, Qld 4558</t>
  </si>
  <si>
    <t>CREDIT CARD TYPE (Please select)</t>
  </si>
  <si>
    <t>Reference No</t>
  </si>
  <si>
    <t>CODE</t>
  </si>
  <si>
    <t>Address</t>
  </si>
  <si>
    <t>City/Town</t>
  </si>
  <si>
    <t>Postcode</t>
  </si>
  <si>
    <t>Country</t>
  </si>
  <si>
    <t>Email</t>
  </si>
  <si>
    <t>Home Phone</t>
  </si>
  <si>
    <t>Mobile</t>
  </si>
  <si>
    <t>Preferred Contact Method  (Post /  Email)</t>
  </si>
  <si>
    <t>Society /  Group Name</t>
  </si>
  <si>
    <t>Membership Type (eg Life Member/ Secretary)</t>
  </si>
  <si>
    <t>Awards Held (eg MBE / OAM)</t>
  </si>
  <si>
    <t>Special Diet requirements</t>
  </si>
  <si>
    <t>Entering  Competition? (Yes/No)</t>
  </si>
  <si>
    <t>Selling plants (Yes/No)</t>
  </si>
  <si>
    <t>Full Reg  ($300 before 31 Dec 2016:  $350 After 1 Jan 2017)</t>
  </si>
  <si>
    <t>Sat    (Talks,Lunch,Tea/Coffee)     $100</t>
  </si>
  <si>
    <t>Sun  (Talks,Lunch,Tea/Coffee)     $100</t>
  </si>
  <si>
    <t>Garden Tour 1  $20</t>
  </si>
  <si>
    <t>Garden Tour 2  $20</t>
  </si>
  <si>
    <t>Banquet  $70</t>
  </si>
  <si>
    <t>Optional Dinner  $50</t>
  </si>
  <si>
    <t>Donations towards running costs</t>
  </si>
  <si>
    <t>Total Payment</t>
  </si>
  <si>
    <t>Pay Method  (EFT / Credit Card / Cheque / Money Order)</t>
  </si>
  <si>
    <t>Payment Date</t>
  </si>
  <si>
    <t>Delegate Type</t>
  </si>
  <si>
    <t>Emergency Contact Name</t>
  </si>
  <si>
    <t>Emergence Contact Phone</t>
  </si>
  <si>
    <t>Emergency Contact Address</t>
  </si>
  <si>
    <t>Accommodation Plans    (Hotel Name/Friends Name)</t>
  </si>
  <si>
    <t>Accommodation Phone No</t>
  </si>
  <si>
    <t>Accommodation Room No</t>
  </si>
  <si>
    <t>NOTE:</t>
  </si>
  <si>
    <t>Reconcilled</t>
  </si>
  <si>
    <t>Credit Card Type</t>
  </si>
  <si>
    <t>Card Number</t>
  </si>
  <si>
    <t>Card Expiry (MM/YY)</t>
  </si>
  <si>
    <t>Card Verification Code (Reverse side of Card)</t>
  </si>
  <si>
    <t>Authorise Name and Contact details in proceedings book</t>
  </si>
  <si>
    <t>EFT</t>
  </si>
  <si>
    <t>CARD</t>
  </si>
  <si>
    <t>R</t>
  </si>
  <si>
    <t>Cheque/Money Order</t>
  </si>
  <si>
    <r>
      <rPr>
        <b/>
        <sz val="14"/>
        <color theme="1"/>
        <rFont val="Calibri"/>
        <family val="2"/>
        <scheme val="minor"/>
      </rPr>
      <t xml:space="preserve">Full  </t>
    </r>
    <r>
      <rPr>
        <sz val="14"/>
        <color theme="1"/>
        <rFont val="Calibri"/>
        <family val="2"/>
        <scheme val="minor"/>
      </rPr>
      <t xml:space="preserve">        </t>
    </r>
    <r>
      <rPr>
        <b/>
        <sz val="14"/>
        <color rgb="FFFF0000"/>
        <rFont val="Calibri"/>
        <family val="2"/>
        <scheme val="minor"/>
      </rPr>
      <t xml:space="preserve">(All Inclusive - Except Opt Dinner)                                                     </t>
    </r>
    <r>
      <rPr>
        <sz val="14"/>
        <color rgb="FFFF0000"/>
        <rFont val="Calibri"/>
        <family val="2"/>
        <scheme val="minor"/>
      </rPr>
      <t xml:space="preserve"> </t>
    </r>
    <r>
      <rPr>
        <b/>
        <sz val="14"/>
        <color rgb="FFFF0000"/>
        <rFont val="Calibri"/>
        <family val="2"/>
        <scheme val="minor"/>
      </rPr>
      <t>Before 31/12/2016                $300</t>
    </r>
    <r>
      <rPr>
        <sz val="14"/>
        <color theme="1"/>
        <rFont val="Calibri"/>
        <family val="2"/>
        <scheme val="minor"/>
      </rPr>
      <t xml:space="preserve">                                 (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4"/>
        <color rgb="FF0070C0"/>
        <rFont val="Calibri"/>
        <family val="2"/>
        <scheme val="minor"/>
      </rPr>
      <t>From 1/1/2017                     $350)</t>
    </r>
  </si>
  <si>
    <t>CREDIT CARDS</t>
  </si>
  <si>
    <t>EFT/Cheques</t>
  </si>
  <si>
    <t>PAYMENTS</t>
  </si>
  <si>
    <t>Payment due for Cheque/ EFT</t>
  </si>
  <si>
    <t>Payment due for Credit Cards</t>
  </si>
  <si>
    <t>Surcharge 1</t>
  </si>
  <si>
    <t>Surcharge 2</t>
  </si>
  <si>
    <r>
      <t xml:space="preserve">EFT:        Bank   </t>
    </r>
    <r>
      <rPr>
        <b/>
        <sz val="14"/>
        <color rgb="FFFF0000"/>
        <rFont val="Calibri"/>
        <family val="2"/>
        <scheme val="minor"/>
      </rPr>
      <t>Suncorp</t>
    </r>
    <r>
      <rPr>
        <b/>
        <sz val="14"/>
        <color theme="1"/>
        <rFont val="Calibri"/>
        <family val="2"/>
        <scheme val="minor"/>
      </rPr>
      <t xml:space="preserve">      BSB   </t>
    </r>
    <r>
      <rPr>
        <b/>
        <sz val="14"/>
        <color rgb="FFFF0000"/>
        <rFont val="Calibri"/>
        <family val="2"/>
        <scheme val="minor"/>
      </rPr>
      <t xml:space="preserve">484799     </t>
    </r>
    <r>
      <rPr>
        <b/>
        <sz val="14"/>
        <rFont val="Calibri"/>
        <family val="2"/>
        <scheme val="minor"/>
      </rPr>
      <t xml:space="preserve">ACCOUNT    </t>
    </r>
    <r>
      <rPr>
        <b/>
        <sz val="14"/>
        <color rgb="FFFF0000"/>
        <rFont val="Calibri"/>
        <family val="2"/>
        <scheme val="minor"/>
      </rPr>
      <t>505047293</t>
    </r>
  </si>
  <si>
    <t>NOT OPEN AT THIS STAGE</t>
  </si>
</sst>
</file>

<file path=xl/styles.xml><?xml version="1.0" encoding="utf-8"?>
<styleSheet xmlns="http://schemas.openxmlformats.org/spreadsheetml/2006/main">
  <numFmts count="2">
    <numFmt numFmtId="44" formatCode="_(&quot;$&quot;* #,##0.00_);_(&quot;$&quot;* \(#,##0.00\);_(&quot;$&quot;* &quot;-&quot;??_);_(@_)"/>
    <numFmt numFmtId="164" formatCode="_-[$$-C09]* #,##0.00_-;\-[$$-C09]* #,##0.00_-;_-[$$-C09]* &quot;-&quot;??_-;_-@_-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00B05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Tahoma"/>
      <family val="2"/>
    </font>
    <font>
      <sz val="14"/>
      <color rgb="FFFF000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6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2" fillId="0" borderId="0" applyFont="0" applyFill="0" applyBorder="0" applyAlignment="0" applyProtection="0"/>
    <xf numFmtId="0" fontId="15" fillId="0" borderId="0"/>
    <xf numFmtId="0" fontId="15" fillId="0" borderId="0"/>
  </cellStyleXfs>
  <cellXfs count="137">
    <xf numFmtId="0" fontId="0" fillId="0" borderId="0" xfId="0"/>
    <xf numFmtId="0" fontId="7" fillId="0" borderId="10" xfId="0" applyFont="1" applyBorder="1"/>
    <xf numFmtId="0" fontId="0" fillId="0" borderId="0" xfId="0" applyAlignment="1">
      <alignment horizontal="right"/>
    </xf>
    <xf numFmtId="0" fontId="14" fillId="5" borderId="26" xfId="2" applyFont="1" applyFill="1" applyBorder="1" applyAlignment="1">
      <alignment horizontal="center"/>
    </xf>
    <xf numFmtId="0" fontId="14" fillId="5" borderId="26" xfId="2" applyFont="1" applyFill="1" applyBorder="1" applyAlignment="1">
      <alignment horizontal="right"/>
    </xf>
    <xf numFmtId="0" fontId="14" fillId="5" borderId="27" xfId="2" applyFont="1" applyFill="1" applyBorder="1" applyAlignment="1">
      <alignment horizontal="center"/>
    </xf>
    <xf numFmtId="0" fontId="14" fillId="5" borderId="0" xfId="2" applyFont="1" applyFill="1" applyBorder="1" applyAlignment="1">
      <alignment horizontal="center"/>
    </xf>
    <xf numFmtId="44" fontId="0" fillId="0" borderId="0" xfId="0" applyNumberFormat="1"/>
    <xf numFmtId="0" fontId="7" fillId="0" borderId="6" xfId="0" applyFont="1" applyBorder="1" applyProtection="1">
      <protection locked="0"/>
    </xf>
    <xf numFmtId="0" fontId="7" fillId="0" borderId="11" xfId="0" applyFont="1" applyBorder="1" applyProtection="1">
      <protection locked="0"/>
    </xf>
    <xf numFmtId="0" fontId="3" fillId="0" borderId="17" xfId="0" applyFont="1" applyBorder="1" applyProtection="1">
      <protection locked="0"/>
    </xf>
    <xf numFmtId="0" fontId="7" fillId="0" borderId="6" xfId="0" applyFont="1" applyBorder="1" applyProtection="1"/>
    <xf numFmtId="0" fontId="7" fillId="0" borderId="10" xfId="0" applyFont="1" applyBorder="1" applyProtection="1"/>
    <xf numFmtId="0" fontId="7" fillId="0" borderId="11" xfId="0" applyFont="1" applyBorder="1" applyProtection="1"/>
    <xf numFmtId="0" fontId="7" fillId="0" borderId="11" xfId="0" applyFont="1" applyBorder="1" applyAlignment="1" applyProtection="1">
      <alignment wrapText="1"/>
    </xf>
    <xf numFmtId="0" fontId="7" fillId="0" borderId="12" xfId="0" applyFont="1" applyBorder="1" applyProtection="1"/>
    <xf numFmtId="0" fontId="7" fillId="0" borderId="6" xfId="0" applyFont="1" applyBorder="1" applyAlignment="1" applyProtection="1">
      <alignment wrapText="1"/>
    </xf>
    <xf numFmtId="0" fontId="3" fillId="0" borderId="17" xfId="0" applyFont="1" applyBorder="1" applyProtection="1"/>
    <xf numFmtId="0" fontId="0" fillId="0" borderId="0" xfId="0" applyBorder="1" applyAlignment="1" applyProtection="1">
      <protection locked="0"/>
    </xf>
    <xf numFmtId="0" fontId="0" fillId="0" borderId="0" xfId="0" applyProtection="1">
      <protection locked="0"/>
    </xf>
    <xf numFmtId="0" fontId="3" fillId="0" borderId="6" xfId="0" applyFont="1" applyBorder="1" applyProtection="1">
      <protection locked="0"/>
    </xf>
    <xf numFmtId="0" fontId="3" fillId="0" borderId="6" xfId="0" applyFont="1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8" fillId="0" borderId="0" xfId="0" applyFont="1" applyBorder="1" applyAlignment="1" applyProtection="1">
      <alignment vertical="top" wrapText="1"/>
      <protection locked="0"/>
    </xf>
    <xf numFmtId="0" fontId="0" fillId="0" borderId="0" xfId="0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164" fontId="0" fillId="0" borderId="0" xfId="0" applyNumberFormat="1" applyBorder="1" applyProtection="1">
      <protection locked="0"/>
    </xf>
    <xf numFmtId="0" fontId="0" fillId="0" borderId="7" xfId="0" applyFill="1" applyBorder="1" applyProtection="1">
      <protection locked="0"/>
    </xf>
    <xf numFmtId="0" fontId="16" fillId="0" borderId="4" xfId="0" applyFont="1" applyBorder="1" applyAlignment="1" applyProtection="1">
      <alignment horizontal="right"/>
      <protection locked="0"/>
    </xf>
    <xf numFmtId="0" fontId="2" fillId="0" borderId="0" xfId="0" applyFont="1" applyBorder="1" applyAlignment="1" applyProtection="1">
      <alignment wrapText="1"/>
      <protection locked="0"/>
    </xf>
    <xf numFmtId="164" fontId="2" fillId="0" borderId="0" xfId="0" applyNumberFormat="1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7" fillId="0" borderId="7" xfId="0" applyFont="1" applyFill="1" applyBorder="1" applyProtection="1">
      <protection locked="0"/>
    </xf>
    <xf numFmtId="164" fontId="3" fillId="0" borderId="0" xfId="0" applyNumberFormat="1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1" fillId="0" borderId="0" xfId="0" applyFont="1" applyProtection="1">
      <protection locked="0"/>
    </xf>
    <xf numFmtId="0" fontId="5" fillId="0" borderId="9" xfId="0" applyFont="1" applyBorder="1" applyProtection="1">
      <protection locked="0"/>
    </xf>
    <xf numFmtId="0" fontId="5" fillId="0" borderId="0" xfId="0" applyFont="1" applyBorder="1" applyProtection="1">
      <protection locked="0"/>
    </xf>
    <xf numFmtId="0" fontId="5" fillId="0" borderId="0" xfId="0" applyFont="1" applyProtection="1">
      <protection locked="0"/>
    </xf>
    <xf numFmtId="0" fontId="4" fillId="0" borderId="0" xfId="0" applyFont="1" applyBorder="1" applyProtection="1">
      <protection locked="0"/>
    </xf>
    <xf numFmtId="0" fontId="2" fillId="0" borderId="0" xfId="0" applyFont="1" applyAlignment="1" applyProtection="1">
      <alignment wrapText="1"/>
      <protection locked="0"/>
    </xf>
    <xf numFmtId="0" fontId="7" fillId="0" borderId="0" xfId="0" applyFont="1" applyBorder="1" applyProtection="1">
      <protection locked="0"/>
    </xf>
    <xf numFmtId="0" fontId="2" fillId="0" borderId="0" xfId="0" applyFont="1" applyBorder="1" applyAlignment="1" applyProtection="1">
      <alignment horizontal="center"/>
      <protection locked="0"/>
    </xf>
    <xf numFmtId="164" fontId="3" fillId="0" borderId="8" xfId="0" applyNumberFormat="1" applyFont="1" applyBorder="1" applyProtection="1"/>
    <xf numFmtId="164" fontId="3" fillId="0" borderId="6" xfId="0" applyNumberFormat="1" applyFont="1" applyBorder="1" applyProtection="1"/>
    <xf numFmtId="164" fontId="17" fillId="0" borderId="0" xfId="0" applyNumberFormat="1" applyFont="1" applyBorder="1" applyProtection="1"/>
    <xf numFmtId="164" fontId="3" fillId="0" borderId="7" xfId="0" applyNumberFormat="1" applyFont="1" applyBorder="1" applyProtection="1"/>
    <xf numFmtId="0" fontId="0" fillId="6" borderId="7" xfId="0" applyFill="1" applyBorder="1" applyProtection="1"/>
    <xf numFmtId="0" fontId="4" fillId="0" borderId="23" xfId="0" applyFont="1" applyBorder="1" applyAlignment="1" applyProtection="1">
      <alignment horizontal="left"/>
    </xf>
    <xf numFmtId="0" fontId="0" fillId="0" borderId="0" xfId="0" applyProtection="1"/>
    <xf numFmtId="0" fontId="3" fillId="0" borderId="0" xfId="0" applyFont="1" applyBorder="1" applyAlignment="1" applyProtection="1">
      <alignment horizontal="left"/>
    </xf>
    <xf numFmtId="0" fontId="7" fillId="0" borderId="20" xfId="0" applyFont="1" applyBorder="1" applyProtection="1"/>
    <xf numFmtId="0" fontId="7" fillId="0" borderId="24" xfId="0" applyFont="1" applyBorder="1" applyProtection="1"/>
    <xf numFmtId="0" fontId="7" fillId="0" borderId="21" xfId="0" applyFont="1" applyFill="1" applyBorder="1" applyProtection="1"/>
    <xf numFmtId="44" fontId="7" fillId="6" borderId="7" xfId="1" applyFont="1" applyFill="1" applyBorder="1" applyProtection="1"/>
    <xf numFmtId="0" fontId="7" fillId="0" borderId="32" xfId="0" applyFont="1" applyBorder="1" applyProtection="1"/>
    <xf numFmtId="0" fontId="7" fillId="0" borderId="31" xfId="0" applyFont="1" applyBorder="1" applyProtection="1"/>
    <xf numFmtId="0" fontId="0" fillId="0" borderId="5" xfId="0" applyBorder="1" applyProtection="1"/>
    <xf numFmtId="0" fontId="3" fillId="0" borderId="6" xfId="0" applyFont="1" applyBorder="1" applyAlignment="1" applyProtection="1">
      <alignment horizontal="right"/>
    </xf>
    <xf numFmtId="0" fontId="14" fillId="5" borderId="26" xfId="3" applyFont="1" applyFill="1" applyBorder="1" applyAlignment="1">
      <alignment horizontal="center"/>
    </xf>
    <xf numFmtId="0" fontId="14" fillId="0" borderId="33" xfId="3" applyFont="1" applyFill="1" applyBorder="1" applyAlignment="1">
      <alignment horizontal="right" wrapText="1"/>
    </xf>
    <xf numFmtId="0" fontId="14" fillId="0" borderId="33" xfId="3" applyFont="1" applyFill="1" applyBorder="1" applyAlignment="1">
      <alignment wrapText="1"/>
    </xf>
    <xf numFmtId="0" fontId="15" fillId="0" borderId="0" xfId="3"/>
    <xf numFmtId="0" fontId="0" fillId="0" borderId="3" xfId="0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5" xfId="0" applyBorder="1" applyAlignment="1" applyProtection="1">
      <protection locked="0"/>
    </xf>
    <xf numFmtId="164" fontId="3" fillId="0" borderId="19" xfId="0" applyNumberFormat="1" applyFont="1" applyBorder="1" applyProtection="1"/>
    <xf numFmtId="0" fontId="18" fillId="0" borderId="0" xfId="0" applyFont="1" applyBorder="1" applyAlignment="1" applyProtection="1">
      <alignment wrapText="1"/>
      <protection locked="0"/>
    </xf>
    <xf numFmtId="39" fontId="10" fillId="0" borderId="15" xfId="1" applyNumberFormat="1" applyFont="1" applyBorder="1" applyProtection="1">
      <protection locked="0"/>
    </xf>
    <xf numFmtId="2" fontId="10" fillId="0" borderId="12" xfId="0" applyNumberFormat="1" applyFont="1" applyBorder="1" applyProtection="1">
      <protection locked="0"/>
    </xf>
    <xf numFmtId="44" fontId="19" fillId="0" borderId="10" xfId="1" applyFont="1" applyBorder="1" applyProtection="1">
      <protection locked="0"/>
    </xf>
    <xf numFmtId="44" fontId="19" fillId="0" borderId="11" xfId="1" applyFont="1" applyBorder="1" applyProtection="1">
      <protection locked="0"/>
    </xf>
    <xf numFmtId="164" fontId="20" fillId="0" borderId="6" xfId="0" applyNumberFormat="1" applyFont="1" applyBorder="1" applyProtection="1"/>
    <xf numFmtId="44" fontId="20" fillId="0" borderId="7" xfId="0" applyNumberFormat="1" applyFont="1" applyBorder="1" applyProtection="1"/>
    <xf numFmtId="44" fontId="19" fillId="0" borderId="6" xfId="1" applyFont="1" applyBorder="1" applyProtection="1">
      <protection locked="0"/>
    </xf>
    <xf numFmtId="0" fontId="5" fillId="7" borderId="6" xfId="0" applyFont="1" applyFill="1" applyBorder="1" applyProtection="1">
      <protection locked="0"/>
    </xf>
    <xf numFmtId="0" fontId="21" fillId="0" borderId="10" xfId="0" applyFont="1" applyBorder="1" applyProtection="1">
      <protection locked="0"/>
    </xf>
    <xf numFmtId="0" fontId="21" fillId="0" borderId="11" xfId="0" applyFont="1" applyBorder="1" applyProtection="1">
      <protection locked="0"/>
    </xf>
    <xf numFmtId="0" fontId="21" fillId="0" borderId="11" xfId="0" applyFont="1" applyBorder="1" applyAlignment="1" applyProtection="1">
      <alignment horizontal="left"/>
      <protection locked="0"/>
    </xf>
    <xf numFmtId="0" fontId="21" fillId="0" borderId="12" xfId="0" applyFont="1" applyBorder="1" applyProtection="1">
      <protection locked="0"/>
    </xf>
    <xf numFmtId="0" fontId="4" fillId="0" borderId="6" xfId="0" applyFont="1" applyBorder="1" applyAlignment="1" applyProtection="1">
      <alignment horizontal="center"/>
      <protection locked="0"/>
    </xf>
    <xf numFmtId="14" fontId="0" fillId="0" borderId="0" xfId="0" applyNumberFormat="1"/>
    <xf numFmtId="14" fontId="0" fillId="4" borderId="4" xfId="0" applyNumberFormat="1" applyFill="1" applyBorder="1" applyProtection="1"/>
    <xf numFmtId="14" fontId="0" fillId="0" borderId="0" xfId="0" applyNumberFormat="1" applyProtection="1"/>
    <xf numFmtId="0" fontId="3" fillId="0" borderId="3" xfId="0" applyFont="1" applyBorder="1" applyProtection="1"/>
    <xf numFmtId="0" fontId="3" fillId="0" borderId="6" xfId="0" applyFont="1" applyBorder="1" applyProtection="1"/>
    <xf numFmtId="164" fontId="3" fillId="0" borderId="34" xfId="0" applyNumberFormat="1" applyFont="1" applyBorder="1" applyProtection="1"/>
    <xf numFmtId="44" fontId="0" fillId="0" borderId="0" xfId="1" applyFont="1"/>
    <xf numFmtId="0" fontId="22" fillId="3" borderId="7" xfId="0" applyFont="1" applyFill="1" applyBorder="1" applyAlignment="1" applyProtection="1">
      <alignment wrapText="1"/>
    </xf>
    <xf numFmtId="22" fontId="0" fillId="2" borderId="4" xfId="0" applyNumberFormat="1" applyFill="1" applyBorder="1" applyAlignment="1" applyProtection="1">
      <alignment horizontal="right"/>
    </xf>
    <xf numFmtId="0" fontId="0" fillId="0" borderId="4" xfId="0" applyBorder="1" applyProtection="1"/>
    <xf numFmtId="0" fontId="5" fillId="7" borderId="1" xfId="0" applyFont="1" applyFill="1" applyBorder="1" applyProtection="1"/>
    <xf numFmtId="0" fontId="3" fillId="0" borderId="7" xfId="0" applyFont="1" applyBorder="1" applyAlignment="1" applyProtection="1">
      <alignment horizontal="center" wrapText="1"/>
    </xf>
    <xf numFmtId="39" fontId="10" fillId="0" borderId="18" xfId="1" applyNumberFormat="1" applyFont="1" applyBorder="1" applyAlignment="1" applyProtection="1">
      <alignment horizontal="right"/>
    </xf>
    <xf numFmtId="2" fontId="10" fillId="0" borderId="6" xfId="0" applyNumberFormat="1" applyFont="1" applyBorder="1" applyProtection="1"/>
    <xf numFmtId="39" fontId="10" fillId="0" borderId="16" xfId="1" applyNumberFormat="1" applyFont="1" applyBorder="1" applyProtection="1"/>
    <xf numFmtId="2" fontId="10" fillId="0" borderId="17" xfId="0" applyNumberFormat="1" applyFont="1" applyBorder="1" applyProtection="1"/>
    <xf numFmtId="39" fontId="10" fillId="0" borderId="14" xfId="1" applyNumberFormat="1" applyFont="1" applyBorder="1" applyProtection="1"/>
    <xf numFmtId="2" fontId="10" fillId="0" borderId="11" xfId="0" applyNumberFormat="1" applyFont="1" applyBorder="1" applyProtection="1"/>
    <xf numFmtId="0" fontId="7" fillId="0" borderId="0" xfId="0" applyFont="1" applyBorder="1" applyAlignment="1" applyProtection="1"/>
    <xf numFmtId="0" fontId="4" fillId="0" borderId="8" xfId="0" applyFont="1" applyBorder="1" applyAlignment="1" applyProtection="1">
      <alignment horizontal="right"/>
    </xf>
    <xf numFmtId="49" fontId="14" fillId="5" borderId="26" xfId="2" applyNumberFormat="1" applyFont="1" applyFill="1" applyBorder="1" applyAlignment="1">
      <alignment horizontal="center"/>
    </xf>
    <xf numFmtId="49" fontId="0" fillId="0" borderId="0" xfId="0" applyNumberFormat="1"/>
    <xf numFmtId="49" fontId="21" fillId="0" borderId="11" xfId="0" applyNumberFormat="1" applyFont="1" applyBorder="1" applyAlignment="1" applyProtection="1">
      <alignment horizontal="left"/>
      <protection locked="0"/>
    </xf>
    <xf numFmtId="164" fontId="3" fillId="0" borderId="20" xfId="0" applyNumberFormat="1" applyFont="1" applyBorder="1" applyProtection="1"/>
    <xf numFmtId="164" fontId="3" fillId="0" borderId="13" xfId="0" applyNumberFormat="1" applyFont="1" applyBorder="1" applyProtection="1">
      <protection locked="0"/>
    </xf>
    <xf numFmtId="164" fontId="0" fillId="0" borderId="21" xfId="0" applyNumberFormat="1" applyBorder="1" applyProtection="1">
      <protection locked="0"/>
    </xf>
    <xf numFmtId="164" fontId="0" fillId="0" borderId="35" xfId="0" applyNumberFormat="1" applyBorder="1" applyProtection="1">
      <protection locked="0"/>
    </xf>
    <xf numFmtId="0" fontId="21" fillId="0" borderId="10" xfId="0" applyFont="1" applyBorder="1" applyAlignment="1" applyProtection="1">
      <alignment horizontal="left"/>
      <protection locked="0"/>
    </xf>
    <xf numFmtId="0" fontId="7" fillId="7" borderId="11" xfId="0" applyFont="1" applyFill="1" applyBorder="1" applyProtection="1"/>
    <xf numFmtId="0" fontId="0" fillId="8" borderId="0" xfId="0" applyFill="1" applyBorder="1" applyAlignment="1" applyProtection="1">
      <alignment vertical="top"/>
      <protection locked="0"/>
    </xf>
    <xf numFmtId="39" fontId="23" fillId="6" borderId="14" xfId="1" applyNumberFormat="1" applyFont="1" applyFill="1" applyBorder="1" applyProtection="1"/>
    <xf numFmtId="2" fontId="23" fillId="6" borderId="11" xfId="0" applyNumberFormat="1" applyFont="1" applyFill="1" applyBorder="1" applyProtection="1"/>
    <xf numFmtId="0" fontId="6" fillId="0" borderId="1" xfId="0" applyFont="1" applyBorder="1" applyAlignment="1" applyProtection="1">
      <alignment horizontal="center" vertical="center"/>
      <protection locked="0"/>
    </xf>
    <xf numFmtId="0" fontId="0" fillId="0" borderId="9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3" borderId="19" xfId="0" applyFont="1" applyFill="1" applyBorder="1" applyAlignment="1" applyProtection="1">
      <alignment vertical="top" wrapText="1"/>
    </xf>
    <xf numFmtId="0" fontId="1" fillId="3" borderId="7" xfId="0" applyFont="1" applyFill="1" applyBorder="1" applyAlignment="1" applyProtection="1">
      <alignment vertical="top" wrapText="1"/>
    </xf>
    <xf numFmtId="0" fontId="1" fillId="3" borderId="8" xfId="0" applyFont="1" applyFill="1" applyBorder="1" applyAlignment="1" applyProtection="1">
      <alignment vertical="top" wrapText="1"/>
    </xf>
    <xf numFmtId="0" fontId="4" fillId="0" borderId="22" xfId="0" applyFont="1" applyBorder="1" applyAlignment="1" applyProtection="1">
      <alignment horizontal="left"/>
    </xf>
    <xf numFmtId="0" fontId="7" fillId="0" borderId="14" xfId="0" applyFont="1" applyBorder="1" applyAlignment="1" applyProtection="1">
      <alignment horizontal="left"/>
    </xf>
    <xf numFmtId="0" fontId="7" fillId="0" borderId="1" xfId="0" applyFont="1" applyBorder="1" applyAlignment="1" applyProtection="1">
      <alignment horizontal="right"/>
    </xf>
    <xf numFmtId="0" fontId="0" fillId="0" borderId="2" xfId="0" applyBorder="1" applyAlignment="1" applyProtection="1">
      <alignment horizontal="right"/>
    </xf>
    <xf numFmtId="0" fontId="3" fillId="0" borderId="0" xfId="0" applyFont="1" applyBorder="1" applyAlignment="1" applyProtection="1">
      <alignment wrapText="1"/>
    </xf>
    <xf numFmtId="0" fontId="0" fillId="0" borderId="0" xfId="0" applyAlignment="1" applyProtection="1"/>
    <xf numFmtId="0" fontId="2" fillId="7" borderId="19" xfId="0" applyFont="1" applyFill="1" applyBorder="1" applyAlignment="1" applyProtection="1">
      <alignment vertical="top" wrapText="1"/>
      <protection locked="0"/>
    </xf>
    <xf numFmtId="0" fontId="2" fillId="7" borderId="7" xfId="0" applyFont="1" applyFill="1" applyBorder="1" applyAlignment="1">
      <alignment vertical="top" wrapText="1"/>
    </xf>
    <xf numFmtId="0" fontId="2" fillId="7" borderId="8" xfId="0" applyFont="1" applyFill="1" applyBorder="1" applyAlignment="1">
      <alignment vertical="top" wrapText="1"/>
    </xf>
    <xf numFmtId="49" fontId="7" fillId="0" borderId="13" xfId="0" applyNumberFormat="1" applyFont="1" applyBorder="1" applyAlignment="1" applyProtection="1">
      <protection locked="0"/>
    </xf>
    <xf numFmtId="49" fontId="4" fillId="0" borderId="0" xfId="0" applyNumberFormat="1" applyFont="1" applyBorder="1" applyProtection="1">
      <protection locked="0"/>
    </xf>
    <xf numFmtId="49" fontId="7" fillId="0" borderId="25" xfId="0" applyNumberFormat="1" applyFont="1" applyBorder="1" applyAlignment="1" applyProtection="1">
      <protection locked="0"/>
    </xf>
    <xf numFmtId="49" fontId="7" fillId="0" borderId="29" xfId="0" applyNumberFormat="1" applyFont="1" applyBorder="1" applyAlignment="1" applyProtection="1">
      <protection locked="0"/>
    </xf>
    <xf numFmtId="49" fontId="7" fillId="0" borderId="28" xfId="0" applyNumberFormat="1" applyFont="1" applyBorder="1" applyAlignment="1" applyProtection="1">
      <protection locked="0"/>
    </xf>
    <xf numFmtId="49" fontId="0" fillId="0" borderId="28" xfId="0" applyNumberFormat="1" applyBorder="1" applyAlignment="1" applyProtection="1">
      <protection locked="0"/>
    </xf>
    <xf numFmtId="49" fontId="7" fillId="0" borderId="30" xfId="0" applyNumberFormat="1" applyFont="1" applyBorder="1" applyAlignment="1" applyProtection="1">
      <protection locked="0"/>
    </xf>
  </cellXfs>
  <cellStyles count="4">
    <cellStyle name="Currency" xfId="1" builtinId="4"/>
    <cellStyle name="Normal" xfId="0" builtinId="0"/>
    <cellStyle name="Normal_Sheet1" xfId="3"/>
    <cellStyle name="Normal_Sheet3" xfId="2"/>
  </cellStyles>
  <dxfs count="0"/>
  <tableStyles count="0" defaultTableStyle="TableStyleMedium9" defaultPivotStyle="PivotStyleLight16"/>
  <colors>
    <mruColors>
      <color rgb="FF66FF99"/>
      <color rgb="FFCCFFFF"/>
      <color rgb="FF00FF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33877</xdr:rowOff>
    </xdr:from>
    <xdr:ext cx="8848724" cy="937629"/>
    <xdr:sp macro="" textlink="">
      <xdr:nvSpPr>
        <xdr:cNvPr id="3" name="Rectangle 2"/>
        <xdr:cNvSpPr/>
      </xdr:nvSpPr>
      <xdr:spPr>
        <a:xfrm>
          <a:off x="0" y="33877"/>
          <a:ext cx="8848724" cy="937629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en-US" sz="4000" b="1" cap="none" spc="0">
              <a:ln w="1905">
                <a:solidFill>
                  <a:srgbClr val="FFC000"/>
                </a:solidFill>
              </a:ln>
              <a:gradFill>
                <a:gsLst>
                  <a:gs pos="0">
                    <a:srgbClr val="FFF200"/>
                  </a:gs>
                  <a:gs pos="45000">
                    <a:srgbClr val="FF7A00"/>
                  </a:gs>
                  <a:gs pos="70000">
                    <a:srgbClr val="FF0300"/>
                  </a:gs>
                  <a:gs pos="100000">
                    <a:srgbClr val="4D0808"/>
                  </a:gs>
                </a:gsLst>
                <a:lin ang="5400000" scaled="0"/>
              </a:gradFill>
              <a:effectLst>
                <a:outerShdw blurRad="50800" dist="38100" algn="l" rotWithShape="0">
                  <a:srgbClr val="FFFF00">
                    <a:alpha val="40000"/>
                  </a:srgbClr>
                </a:outerShdw>
              </a:effectLst>
            </a:rPr>
            <a:t>Sunnybroms</a:t>
          </a:r>
          <a:r>
            <a:rPr lang="en-US" sz="5400" b="1" cap="none" spc="0" baseline="0">
              <a:ln w="1905"/>
              <a:gradFill>
                <a:gsLst>
                  <a:gs pos="0">
                    <a:srgbClr val="A603AB"/>
                  </a:gs>
                  <a:gs pos="21001">
                    <a:srgbClr val="0819FB"/>
                  </a:gs>
                  <a:gs pos="35001">
                    <a:srgbClr val="1A8D48"/>
                  </a:gs>
                  <a:gs pos="52000">
                    <a:srgbClr val="FFFF00"/>
                  </a:gs>
                  <a:gs pos="73000">
                    <a:srgbClr val="EE3F17"/>
                  </a:gs>
                  <a:gs pos="88000">
                    <a:srgbClr val="E81766"/>
                  </a:gs>
                  <a:gs pos="100000">
                    <a:srgbClr val="A603AB"/>
                  </a:gs>
                </a:gsLst>
                <a:lin ang="5400000" scaled="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</a:t>
          </a:r>
          <a:r>
            <a:rPr lang="en-US" sz="5400" b="1" cap="none" spc="0" baseline="0">
              <a:ln w="1905"/>
              <a:gradFill>
                <a:gsLst>
                  <a:gs pos="0">
                    <a:srgbClr val="FFF200"/>
                  </a:gs>
                  <a:gs pos="45000">
                    <a:srgbClr val="FF7A00"/>
                  </a:gs>
                  <a:gs pos="70000">
                    <a:srgbClr val="FF0300"/>
                  </a:gs>
                  <a:gs pos="100000">
                    <a:srgbClr val="4D0808"/>
                  </a:gs>
                </a:gsLst>
                <a:lin ang="5400000" scaled="0"/>
              </a:gradFill>
              <a:effectLst>
                <a:innerShdw blurRad="69850" dist="43180" dir="5400000">
                  <a:srgbClr val="FFFF00">
                    <a:alpha val="65000"/>
                  </a:srgbClr>
                </a:innerShdw>
              </a:effectLst>
            </a:rPr>
            <a:t>Registration</a:t>
          </a:r>
          <a:r>
            <a:rPr lang="en-US" sz="5400" b="1" cap="none" spc="0" baseline="0">
              <a:ln w="1905"/>
              <a:gradFill>
                <a:gsLst>
                  <a:gs pos="0">
                    <a:srgbClr val="A603AB"/>
                  </a:gs>
                  <a:gs pos="21001">
                    <a:srgbClr val="0819FB"/>
                  </a:gs>
                  <a:gs pos="35001">
                    <a:srgbClr val="1A8D48"/>
                  </a:gs>
                  <a:gs pos="52000">
                    <a:srgbClr val="FFFF00"/>
                  </a:gs>
                  <a:gs pos="73000">
                    <a:srgbClr val="EE3F17"/>
                  </a:gs>
                  <a:gs pos="88000">
                    <a:srgbClr val="E81766"/>
                  </a:gs>
                  <a:gs pos="100000">
                    <a:srgbClr val="A603AB"/>
                  </a:gs>
                </a:gsLst>
                <a:lin ang="5400000" scaled="0"/>
              </a:gradFill>
              <a:effectLst>
                <a:innerShdw blurRad="69850" dist="43180" dir="5400000">
                  <a:srgbClr val="000000">
                    <a:alpha val="65000"/>
                  </a:srgbClr>
                </a:innerShdw>
              </a:effectLst>
            </a:rPr>
            <a:t> </a:t>
          </a:r>
          <a:r>
            <a:rPr lang="en-US" sz="4000" b="1" cap="none" spc="0" baseline="0">
              <a:ln w="1905"/>
              <a:gradFill>
                <a:gsLst>
                  <a:gs pos="0">
                    <a:srgbClr val="FFF200"/>
                  </a:gs>
                  <a:gs pos="45000">
                    <a:srgbClr val="FF7A00"/>
                  </a:gs>
                  <a:gs pos="70000">
                    <a:srgbClr val="FF0300"/>
                  </a:gs>
                  <a:gs pos="100000">
                    <a:srgbClr val="4D0808"/>
                  </a:gs>
                </a:gsLst>
                <a:lin ang="5400000" scaled="0"/>
              </a:gradFill>
              <a:effectLst>
                <a:outerShdw blurRad="50800" dist="38100" algn="l" rotWithShape="0">
                  <a:srgbClr val="FFFF00">
                    <a:alpha val="40000"/>
                  </a:srgbClr>
                </a:outerShdw>
              </a:effectLst>
            </a:rPr>
            <a:t>Form</a:t>
          </a:r>
          <a:endParaRPr lang="en-US" sz="4000" b="1" cap="none" spc="0">
            <a:ln w="1905"/>
            <a:gradFill>
              <a:gsLst>
                <a:gs pos="0">
                  <a:srgbClr val="FFF200"/>
                </a:gs>
                <a:gs pos="45000">
                  <a:srgbClr val="FF7A00"/>
                </a:gs>
                <a:gs pos="70000">
                  <a:srgbClr val="FF0300"/>
                </a:gs>
                <a:gs pos="100000">
                  <a:srgbClr val="4D0808"/>
                </a:gs>
              </a:gsLst>
              <a:lin ang="5400000" scaled="0"/>
            </a:gradFill>
            <a:effectLst>
              <a:outerShdw blurRad="50800" dist="38100" algn="l" rotWithShape="0">
                <a:srgbClr val="FFFF00">
                  <a:alpha val="40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AG50"/>
  <sheetViews>
    <sheetView showGridLines="0" tabSelected="1" zoomScaleNormal="100" workbookViewId="0">
      <selection activeCell="B5" sqref="B5"/>
    </sheetView>
  </sheetViews>
  <sheetFormatPr defaultRowHeight="20.100000000000001" customHeight="1"/>
  <cols>
    <col min="1" max="1" width="46.7109375" style="19" customWidth="1"/>
    <col min="2" max="2" width="33.28515625" style="19" customWidth="1"/>
    <col min="3" max="3" width="35.85546875" style="19" customWidth="1"/>
    <col min="4" max="4" width="17.5703125" style="19" customWidth="1"/>
    <col min="5" max="5" width="20" style="19" customWidth="1"/>
    <col min="6" max="6" width="19.5703125" style="19" customWidth="1"/>
    <col min="7" max="8" width="17.5703125" style="19" customWidth="1"/>
    <col min="9" max="9" width="20.7109375" style="19" customWidth="1"/>
    <col min="10" max="16384" width="9.140625" style="19"/>
  </cols>
  <sheetData>
    <row r="1" spans="1:33" ht="48.75" customHeight="1">
      <c r="A1" s="115"/>
      <c r="B1" s="116"/>
      <c r="C1" s="116"/>
      <c r="D1" s="117"/>
      <c r="E1" s="18"/>
      <c r="F1" s="18"/>
      <c r="G1" s="18"/>
      <c r="H1" s="18"/>
    </row>
    <row r="2" spans="1:33" ht="24.75" customHeight="1" thickBot="1">
      <c r="A2" s="65"/>
      <c r="B2" s="66"/>
      <c r="C2" s="66"/>
      <c r="D2" s="67"/>
      <c r="E2" s="18"/>
      <c r="F2" s="18"/>
      <c r="G2" s="18"/>
      <c r="H2" s="18"/>
    </row>
    <row r="3" spans="1:33" ht="24.95" customHeight="1" thickBot="1">
      <c r="A3" s="20"/>
      <c r="B3" s="21" t="s">
        <v>48</v>
      </c>
      <c r="C3" s="21" t="s">
        <v>49</v>
      </c>
      <c r="D3" s="91" t="s">
        <v>30</v>
      </c>
      <c r="E3" s="22"/>
      <c r="F3" s="22"/>
      <c r="G3" s="22"/>
      <c r="H3" s="22"/>
      <c r="T3" s="19" t="s">
        <v>14</v>
      </c>
    </row>
    <row r="4" spans="1:33" ht="24.95" customHeight="1" thickBot="1">
      <c r="A4" s="11" t="s">
        <v>53</v>
      </c>
      <c r="B4" s="82">
        <f>Sheet1!$A$2</f>
        <v>0</v>
      </c>
      <c r="C4" s="82">
        <f>Sheet1!$A$3</f>
        <v>0</v>
      </c>
      <c r="D4" s="84">
        <f ca="1">TODAY()</f>
        <v>42440</v>
      </c>
      <c r="E4" s="22"/>
      <c r="F4" s="22"/>
      <c r="G4" s="22"/>
      <c r="H4" s="22"/>
      <c r="T4" s="19" t="s">
        <v>15</v>
      </c>
    </row>
    <row r="5" spans="1:33" ht="24.95" customHeight="1" thickBot="1">
      <c r="A5" s="12" t="s">
        <v>0</v>
      </c>
      <c r="B5" s="110">
        <f>Sheet1!$D$2</f>
        <v>0</v>
      </c>
      <c r="C5" s="78">
        <f>Sheet1!$D$3</f>
        <v>0</v>
      </c>
      <c r="D5" s="92"/>
      <c r="E5" s="22"/>
      <c r="F5" s="22"/>
      <c r="G5" s="22"/>
      <c r="H5" s="22"/>
    </row>
    <row r="6" spans="1:33" ht="24.95" customHeight="1">
      <c r="A6" s="13" t="s">
        <v>1</v>
      </c>
      <c r="B6" s="80">
        <f>Sheet1!$E$2</f>
        <v>0</v>
      </c>
      <c r="C6" s="79" t="str">
        <f>IF(K6,B6,"0")</f>
        <v>0</v>
      </c>
      <c r="D6" s="118" t="s">
        <v>25</v>
      </c>
      <c r="E6" s="25"/>
      <c r="F6" s="25"/>
      <c r="G6" s="25"/>
      <c r="H6" s="25"/>
      <c r="K6" s="19" t="b">
        <v>0</v>
      </c>
    </row>
    <row r="7" spans="1:33" ht="24.95" customHeight="1">
      <c r="A7" s="13" t="s">
        <v>3</v>
      </c>
      <c r="B7" s="80">
        <f>Sheet1!$F$2</f>
        <v>0</v>
      </c>
      <c r="C7" s="79" t="str">
        <f t="shared" ref="C7:C15" si="0">IF(K7,B7,"0")</f>
        <v>0</v>
      </c>
      <c r="D7" s="119"/>
      <c r="E7" s="26"/>
      <c r="G7" s="26"/>
      <c r="H7" s="26"/>
      <c r="K7" s="19" t="b">
        <v>0</v>
      </c>
    </row>
    <row r="8" spans="1:33" ht="24.95" customHeight="1">
      <c r="A8" s="13" t="s">
        <v>4</v>
      </c>
      <c r="B8" s="80">
        <f>Sheet1!$G$2</f>
        <v>0</v>
      </c>
      <c r="C8" s="80" t="str">
        <f t="shared" si="0"/>
        <v>0</v>
      </c>
      <c r="D8" s="119"/>
      <c r="E8" s="26"/>
      <c r="G8" s="26"/>
      <c r="H8" s="26"/>
      <c r="K8" s="19" t="b">
        <v>0</v>
      </c>
    </row>
    <row r="9" spans="1:33" ht="24.95" customHeight="1">
      <c r="A9" s="13" t="s">
        <v>5</v>
      </c>
      <c r="B9" s="80">
        <f>Sheet1!$H$2</f>
        <v>0</v>
      </c>
      <c r="C9" s="80" t="str">
        <f t="shared" si="0"/>
        <v>0</v>
      </c>
      <c r="D9" s="119"/>
      <c r="E9" s="26"/>
      <c r="F9" s="26"/>
      <c r="G9" s="26"/>
      <c r="H9" s="26"/>
      <c r="K9" s="19" t="b">
        <v>0</v>
      </c>
    </row>
    <row r="10" spans="1:33" ht="24.95" customHeight="1">
      <c r="A10" s="13" t="s">
        <v>6</v>
      </c>
      <c r="B10" s="80">
        <f>Sheet1!$I$2</f>
        <v>0</v>
      </c>
      <c r="C10" s="80" t="str">
        <f t="shared" si="0"/>
        <v>0</v>
      </c>
      <c r="D10" s="119"/>
      <c r="E10" s="26"/>
      <c r="F10" s="26"/>
      <c r="G10" s="26"/>
      <c r="H10" s="26"/>
      <c r="K10" s="19" t="b">
        <v>0</v>
      </c>
    </row>
    <row r="11" spans="1:33" ht="24.95" customHeight="1">
      <c r="A11" s="13" t="s">
        <v>70</v>
      </c>
      <c r="B11" s="80">
        <f>Sheet1!$J$2</f>
        <v>0</v>
      </c>
      <c r="C11" s="80" t="str">
        <f t="shared" si="0"/>
        <v>0</v>
      </c>
      <c r="D11" s="119"/>
      <c r="E11" s="26"/>
      <c r="F11" s="26"/>
      <c r="G11" s="26"/>
      <c r="H11" s="26"/>
      <c r="K11" s="19" t="b">
        <v>0</v>
      </c>
    </row>
    <row r="12" spans="1:33" ht="24.95" customHeight="1">
      <c r="A12" s="13" t="s">
        <v>2</v>
      </c>
      <c r="B12" s="80">
        <f>Sheet1!$K$2</f>
        <v>0</v>
      </c>
      <c r="C12" s="80" t="str">
        <f t="shared" si="0"/>
        <v>0</v>
      </c>
      <c r="D12" s="119"/>
      <c r="E12" s="26"/>
      <c r="F12" s="26"/>
      <c r="G12" s="26"/>
      <c r="H12" s="26"/>
      <c r="K12" s="19" t="b">
        <v>0</v>
      </c>
    </row>
    <row r="13" spans="1:33" ht="24.95" customHeight="1">
      <c r="A13" s="13" t="s">
        <v>43</v>
      </c>
      <c r="B13" s="105">
        <f>Sheet1!$L$2</f>
        <v>0</v>
      </c>
      <c r="C13" s="105" t="str">
        <f>IF(K13,B13,"0")</f>
        <v>0</v>
      </c>
      <c r="D13" s="119"/>
      <c r="E13" s="26"/>
      <c r="F13" s="26"/>
      <c r="G13" s="26"/>
      <c r="H13" s="26"/>
      <c r="K13" s="19" t="b">
        <v>0</v>
      </c>
    </row>
    <row r="14" spans="1:33" ht="24.95" customHeight="1">
      <c r="A14" s="13" t="s">
        <v>44</v>
      </c>
      <c r="B14" s="105"/>
      <c r="C14" s="105" t="str">
        <f>IF(K14,B14,"0")</f>
        <v>0</v>
      </c>
      <c r="D14" s="119"/>
      <c r="E14" s="26"/>
      <c r="F14" s="26"/>
      <c r="G14" s="26"/>
      <c r="H14" s="26"/>
      <c r="K14" s="19" t="b">
        <v>0</v>
      </c>
    </row>
    <row r="15" spans="1:33" ht="24.95" customHeight="1" thickBot="1">
      <c r="A15" s="13" t="s">
        <v>41</v>
      </c>
      <c r="B15" s="80"/>
      <c r="C15" s="80" t="str">
        <f t="shared" si="0"/>
        <v>0</v>
      </c>
      <c r="D15" s="120"/>
      <c r="E15" s="26"/>
      <c r="F15" s="26"/>
      <c r="G15" s="26"/>
      <c r="H15" s="26"/>
      <c r="K15" s="19" t="b">
        <v>0</v>
      </c>
    </row>
    <row r="16" spans="1:33" ht="24.95" customHeight="1">
      <c r="A16" s="13" t="s">
        <v>45</v>
      </c>
      <c r="B16" s="80"/>
      <c r="C16" s="80"/>
      <c r="D16" s="27"/>
      <c r="E16" s="26"/>
      <c r="F16" s="26"/>
      <c r="G16" s="26"/>
      <c r="H16" s="26"/>
      <c r="AC16" s="85">
        <f ca="1">$D$4</f>
        <v>42440</v>
      </c>
      <c r="AD16" s="51"/>
      <c r="AE16" s="85">
        <v>42735</v>
      </c>
      <c r="AF16" s="51"/>
      <c r="AG16" s="51">
        <f ca="1">AE16-AC16</f>
        <v>295</v>
      </c>
    </row>
    <row r="17" spans="1:33" ht="24.95" customHeight="1">
      <c r="A17" s="13" t="s">
        <v>46</v>
      </c>
      <c r="B17" s="80"/>
      <c r="C17" s="80"/>
      <c r="D17" s="27"/>
      <c r="E17" s="26"/>
      <c r="F17" s="26"/>
      <c r="G17" s="26"/>
      <c r="H17" s="26"/>
    </row>
    <row r="18" spans="1:33" ht="24.95" customHeight="1">
      <c r="A18" s="13" t="s">
        <v>10</v>
      </c>
      <c r="B18" s="80"/>
      <c r="C18" s="80"/>
      <c r="D18" s="23"/>
      <c r="E18" s="22"/>
      <c r="F18" s="22"/>
      <c r="G18" s="22"/>
      <c r="H18" s="22"/>
    </row>
    <row r="19" spans="1:33" ht="40.5" customHeight="1">
      <c r="A19" s="14" t="s">
        <v>40</v>
      </c>
      <c r="B19" s="79" t="s">
        <v>14</v>
      </c>
      <c r="C19" s="79" t="s">
        <v>14</v>
      </c>
      <c r="D19" s="23"/>
      <c r="E19" s="22"/>
      <c r="F19" s="22"/>
      <c r="G19" s="22"/>
      <c r="H19" s="22"/>
    </row>
    <row r="20" spans="1:33" ht="24.95" customHeight="1">
      <c r="A20" s="13" t="s">
        <v>8</v>
      </c>
      <c r="B20" s="79"/>
      <c r="C20" s="79"/>
      <c r="D20" s="23"/>
      <c r="E20" s="22"/>
      <c r="F20" s="22"/>
      <c r="G20" s="22"/>
      <c r="H20" s="22"/>
    </row>
    <row r="21" spans="1:33" ht="24.95" customHeight="1">
      <c r="A21" s="13" t="s">
        <v>11</v>
      </c>
      <c r="B21" s="79" t="s">
        <v>15</v>
      </c>
      <c r="C21" s="79" t="s">
        <v>15</v>
      </c>
      <c r="D21" s="23"/>
      <c r="E21" s="22"/>
      <c r="F21" s="22"/>
      <c r="G21" s="22"/>
      <c r="H21" s="22"/>
    </row>
    <row r="22" spans="1:33" ht="24.95" customHeight="1">
      <c r="A22" s="13" t="s">
        <v>21</v>
      </c>
      <c r="B22" s="79" t="s">
        <v>15</v>
      </c>
      <c r="C22" s="79" t="s">
        <v>15</v>
      </c>
      <c r="D22" s="23"/>
      <c r="E22" s="22"/>
      <c r="F22" s="22"/>
      <c r="G22" s="22"/>
      <c r="H22" s="22"/>
    </row>
    <row r="23" spans="1:33" ht="24.95" customHeight="1" thickBot="1">
      <c r="A23" s="15" t="s">
        <v>54</v>
      </c>
      <c r="B23" s="81"/>
      <c r="C23" s="81"/>
      <c r="D23" s="23"/>
      <c r="E23" s="22"/>
      <c r="F23" s="22"/>
      <c r="G23" s="22"/>
      <c r="H23" s="22"/>
    </row>
    <row r="24" spans="1:33" ht="69.75" customHeight="1" thickBot="1">
      <c r="A24" s="90" t="s">
        <v>28</v>
      </c>
      <c r="B24" s="94" t="s">
        <v>24</v>
      </c>
      <c r="C24" s="94" t="s">
        <v>50</v>
      </c>
      <c r="D24" s="23"/>
      <c r="E24" s="22"/>
      <c r="F24" s="22"/>
      <c r="G24" s="22"/>
      <c r="H24" s="22"/>
      <c r="AE24" s="19" t="s">
        <v>22</v>
      </c>
      <c r="AG24" s="19" t="s">
        <v>23</v>
      </c>
    </row>
    <row r="25" spans="1:33" ht="85.5" customHeight="1" thickBot="1">
      <c r="A25" s="16" t="s">
        <v>110</v>
      </c>
      <c r="B25" s="95">
        <f>IF(AE25,AF25,0)</f>
        <v>0</v>
      </c>
      <c r="C25" s="96">
        <f>IF(AG25,AF25,0)</f>
        <v>0</v>
      </c>
      <c r="D25" s="23"/>
      <c r="E25" s="22"/>
      <c r="G25" s="22"/>
      <c r="H25" s="22"/>
      <c r="AA25" s="8" t="s">
        <v>16</v>
      </c>
      <c r="AE25" s="19" t="b">
        <v>0</v>
      </c>
      <c r="AF25" s="19">
        <f ca="1">IF(AG16&lt;0,350,300)</f>
        <v>300</v>
      </c>
      <c r="AG25" s="19" t="b">
        <v>0</v>
      </c>
    </row>
    <row r="26" spans="1:33" ht="24.95" customHeight="1" thickBot="1">
      <c r="A26" s="17" t="s">
        <v>52</v>
      </c>
      <c r="B26" s="97"/>
      <c r="C26" s="98"/>
      <c r="D26" s="23"/>
      <c r="E26" s="112"/>
      <c r="F26" s="28"/>
      <c r="G26" s="22"/>
      <c r="H26" s="22"/>
      <c r="AA26" s="10" t="s">
        <v>7</v>
      </c>
    </row>
    <row r="27" spans="1:33" ht="24.95" customHeight="1">
      <c r="A27" s="111" t="s">
        <v>36</v>
      </c>
      <c r="B27" s="113">
        <f t="shared" ref="B27:B33" si="1">IF(AE27,AF27,0)</f>
        <v>0</v>
      </c>
      <c r="C27" s="114">
        <f t="shared" ref="C27:C33" si="2">IF(AG27,AF27,0)</f>
        <v>0</v>
      </c>
      <c r="D27" s="127" t="s">
        <v>119</v>
      </c>
      <c r="E27" s="22"/>
      <c r="F27" s="22"/>
      <c r="G27" s="22"/>
      <c r="H27" s="22"/>
      <c r="AA27" s="9" t="s">
        <v>17</v>
      </c>
      <c r="AE27" s="19" t="b">
        <v>0</v>
      </c>
      <c r="AF27" s="24">
        <v>0</v>
      </c>
      <c r="AG27" s="19" t="b">
        <v>0</v>
      </c>
    </row>
    <row r="28" spans="1:33" ht="24.95" customHeight="1">
      <c r="A28" s="111" t="s">
        <v>37</v>
      </c>
      <c r="B28" s="113">
        <f t="shared" si="1"/>
        <v>0</v>
      </c>
      <c r="C28" s="114">
        <f t="shared" si="2"/>
        <v>0</v>
      </c>
      <c r="D28" s="128"/>
      <c r="E28" s="22"/>
      <c r="F28" s="22"/>
      <c r="G28" s="22"/>
      <c r="H28" s="22"/>
      <c r="AA28" s="9" t="s">
        <v>18</v>
      </c>
      <c r="AE28" s="19" t="b">
        <v>0</v>
      </c>
      <c r="AF28" s="24">
        <v>0</v>
      </c>
      <c r="AG28" s="19" t="b">
        <v>0</v>
      </c>
    </row>
    <row r="29" spans="1:33" ht="24.95" customHeight="1" thickBot="1">
      <c r="A29" s="111" t="s">
        <v>38</v>
      </c>
      <c r="B29" s="113">
        <f t="shared" si="1"/>
        <v>0</v>
      </c>
      <c r="C29" s="114">
        <f t="shared" si="2"/>
        <v>0</v>
      </c>
      <c r="D29" s="129"/>
      <c r="E29" s="22"/>
      <c r="F29" s="22"/>
      <c r="G29" s="22"/>
      <c r="H29" s="22"/>
      <c r="AA29" s="9" t="s">
        <v>19</v>
      </c>
      <c r="AE29" s="19" t="b">
        <v>0</v>
      </c>
      <c r="AF29" s="24">
        <v>0</v>
      </c>
      <c r="AG29" s="19" t="b">
        <v>0</v>
      </c>
    </row>
    <row r="30" spans="1:33" ht="24.95" customHeight="1">
      <c r="A30" s="13" t="s">
        <v>39</v>
      </c>
      <c r="B30" s="99">
        <f t="shared" si="1"/>
        <v>0</v>
      </c>
      <c r="C30" s="100">
        <f t="shared" si="2"/>
        <v>0</v>
      </c>
      <c r="D30" s="23"/>
      <c r="E30" s="22"/>
      <c r="F30" s="22"/>
      <c r="G30" s="22"/>
      <c r="H30" s="22"/>
      <c r="AA30" s="9" t="s">
        <v>33</v>
      </c>
      <c r="AE30" s="19" t="b">
        <v>0</v>
      </c>
      <c r="AF30" s="24">
        <v>20</v>
      </c>
      <c r="AG30" s="19" t="b">
        <v>0</v>
      </c>
    </row>
    <row r="31" spans="1:33" ht="24.95" customHeight="1">
      <c r="A31" s="13" t="s">
        <v>47</v>
      </c>
      <c r="B31" s="99">
        <f t="shared" si="1"/>
        <v>0</v>
      </c>
      <c r="C31" s="100">
        <f t="shared" si="2"/>
        <v>0</v>
      </c>
      <c r="D31" s="23"/>
      <c r="E31" s="22"/>
      <c r="F31" s="22"/>
      <c r="G31" s="28"/>
      <c r="H31" s="22"/>
      <c r="AA31" s="9" t="s">
        <v>31</v>
      </c>
      <c r="AE31" s="19" t="b">
        <v>0</v>
      </c>
      <c r="AF31" s="24">
        <v>20</v>
      </c>
      <c r="AG31" s="19" t="b">
        <v>0</v>
      </c>
    </row>
    <row r="32" spans="1:33" ht="24.95" customHeight="1">
      <c r="A32" s="13" t="s">
        <v>34</v>
      </c>
      <c r="B32" s="99">
        <f t="shared" si="1"/>
        <v>0</v>
      </c>
      <c r="C32" s="100">
        <f t="shared" si="2"/>
        <v>0</v>
      </c>
      <c r="D32" s="23"/>
      <c r="E32" s="22"/>
      <c r="F32" s="22"/>
      <c r="G32" s="22"/>
      <c r="H32" s="22"/>
      <c r="AA32" s="9" t="s">
        <v>20</v>
      </c>
      <c r="AE32" s="19" t="b">
        <v>0</v>
      </c>
      <c r="AF32" s="24">
        <v>70</v>
      </c>
      <c r="AG32" s="19" t="b">
        <v>0</v>
      </c>
    </row>
    <row r="33" spans="1:33" ht="24.95" customHeight="1">
      <c r="A33" s="13" t="s">
        <v>35</v>
      </c>
      <c r="B33" s="99">
        <f t="shared" si="1"/>
        <v>0</v>
      </c>
      <c r="C33" s="100">
        <f t="shared" si="2"/>
        <v>0</v>
      </c>
      <c r="D33" s="23"/>
      <c r="E33" s="22"/>
      <c r="F33" s="39"/>
      <c r="G33" s="28"/>
      <c r="H33" s="22"/>
      <c r="AA33" s="9" t="s">
        <v>32</v>
      </c>
      <c r="AE33" s="19" t="b">
        <v>0</v>
      </c>
      <c r="AF33" s="29">
        <v>50</v>
      </c>
      <c r="AG33" s="19" t="b">
        <v>0</v>
      </c>
    </row>
    <row r="34" spans="1:33" ht="36.75" customHeight="1" thickBot="1">
      <c r="A34" s="15" t="s">
        <v>27</v>
      </c>
      <c r="B34" s="70">
        <v>0</v>
      </c>
      <c r="C34" s="71">
        <v>0</v>
      </c>
      <c r="D34" s="30" t="s">
        <v>9</v>
      </c>
      <c r="E34" s="31"/>
      <c r="F34" s="69" t="s">
        <v>52</v>
      </c>
      <c r="G34" s="32"/>
      <c r="H34" s="33"/>
      <c r="AA34" s="34" t="s">
        <v>27</v>
      </c>
      <c r="AF34" s="29"/>
    </row>
    <row r="35" spans="1:33" s="37" customFormat="1" ht="24.95" customHeight="1" thickBot="1">
      <c r="A35" s="86" t="s">
        <v>114</v>
      </c>
      <c r="B35" s="48">
        <f>SUM(B25:B34)</f>
        <v>0</v>
      </c>
      <c r="C35" s="48">
        <f>SUM(C25:C34)</f>
        <v>0</v>
      </c>
      <c r="D35" s="68">
        <f>SUM(B35:C35)</f>
        <v>0</v>
      </c>
      <c r="E35" s="47"/>
      <c r="F35" s="106" t="s">
        <v>116</v>
      </c>
      <c r="G35" s="107" t="s">
        <v>117</v>
      </c>
      <c r="H35" s="36"/>
    </row>
    <row r="36" spans="1:33" ht="24.95" customHeight="1" thickBot="1">
      <c r="A36" s="87" t="s">
        <v>115</v>
      </c>
      <c r="B36" s="88">
        <f>B35*102%</f>
        <v>0</v>
      </c>
      <c r="C36" s="46">
        <f>C35*102%</f>
        <v>0</v>
      </c>
      <c r="D36" s="46">
        <f>B36+C36</f>
        <v>0</v>
      </c>
      <c r="E36" s="22"/>
      <c r="F36" s="108">
        <f>B36-B35</f>
        <v>0</v>
      </c>
      <c r="G36" s="109">
        <f>C36-C35</f>
        <v>0</v>
      </c>
      <c r="H36" s="22"/>
    </row>
    <row r="37" spans="1:33" ht="24.95" customHeight="1" thickBot="1">
      <c r="A37" s="86"/>
      <c r="B37" s="35"/>
      <c r="C37" s="35"/>
      <c r="D37" s="35"/>
      <c r="E37" s="22"/>
      <c r="F37" s="22"/>
      <c r="G37"/>
      <c r="H37" s="22"/>
    </row>
    <row r="38" spans="1:33" s="40" customFormat="1" ht="24.95" customHeight="1" thickBot="1">
      <c r="A38" s="93" t="s">
        <v>113</v>
      </c>
      <c r="B38" s="38"/>
      <c r="C38" s="38"/>
      <c r="D38" s="77" t="s">
        <v>112</v>
      </c>
      <c r="E38" s="77" t="s">
        <v>111</v>
      </c>
      <c r="G38" s="39"/>
      <c r="H38" s="39"/>
    </row>
    <row r="39" spans="1:33" ht="24.95" customHeight="1">
      <c r="A39" s="123" t="s">
        <v>51</v>
      </c>
      <c r="B39" s="124"/>
      <c r="C39" s="57" t="s">
        <v>12</v>
      </c>
      <c r="D39" s="72">
        <v>0</v>
      </c>
      <c r="E39" s="49"/>
      <c r="G39" s="22"/>
      <c r="H39" s="22"/>
    </row>
    <row r="40" spans="1:33" ht="24.95" customHeight="1" thickBot="1">
      <c r="A40" s="121" t="s">
        <v>118</v>
      </c>
      <c r="B40" s="122"/>
      <c r="C40" s="58" t="s">
        <v>42</v>
      </c>
      <c r="D40" s="73"/>
      <c r="E40" s="49"/>
      <c r="G40" s="22" t="s">
        <v>52</v>
      </c>
      <c r="H40" s="22"/>
    </row>
    <row r="41" spans="1:33" ht="24.95" customHeight="1" thickBot="1">
      <c r="A41" s="50" t="s">
        <v>55</v>
      </c>
      <c r="B41" s="59"/>
      <c r="C41" s="51"/>
      <c r="D41" s="56"/>
      <c r="E41" s="76">
        <v>0</v>
      </c>
      <c r="G41" s="22"/>
      <c r="H41" s="22"/>
    </row>
    <row r="42" spans="1:33" ht="24.95" customHeight="1" thickBot="1">
      <c r="A42" s="52" t="s">
        <v>62</v>
      </c>
      <c r="B42" s="101"/>
      <c r="C42" s="102" t="s">
        <v>13</v>
      </c>
      <c r="D42" s="74">
        <f>SUM(D39:D41)</f>
        <v>0</v>
      </c>
      <c r="E42" s="75">
        <f>SUM(E41)</f>
        <v>0</v>
      </c>
      <c r="G42" s="41"/>
      <c r="H42" s="41"/>
      <c r="AA42" s="19" t="s">
        <v>59</v>
      </c>
    </row>
    <row r="43" spans="1:33" ht="24.95" customHeight="1" thickBot="1">
      <c r="A43" s="53" t="s">
        <v>64</v>
      </c>
      <c r="B43" s="130"/>
      <c r="C43" s="131"/>
      <c r="D43" s="60" t="s">
        <v>26</v>
      </c>
      <c r="E43" s="60" t="s">
        <v>26</v>
      </c>
      <c r="G43" s="41"/>
      <c r="H43" s="41"/>
      <c r="AA43" s="19" t="s">
        <v>60</v>
      </c>
    </row>
    <row r="44" spans="1:33" ht="24.95" customHeight="1" thickBot="1">
      <c r="A44" s="54" t="s">
        <v>56</v>
      </c>
      <c r="B44" s="132"/>
      <c r="C44" s="131"/>
      <c r="D44" s="46">
        <f>D35-D42</f>
        <v>0</v>
      </c>
      <c r="E44" s="45">
        <f>D36-E42</f>
        <v>0</v>
      </c>
      <c r="G44" s="41"/>
      <c r="H44" s="41"/>
    </row>
    <row r="45" spans="1:33" ht="24.95" customHeight="1">
      <c r="A45" s="54" t="s">
        <v>61</v>
      </c>
      <c r="B45" s="133"/>
      <c r="C45" s="131"/>
      <c r="D45" s="35"/>
      <c r="E45" s="41"/>
      <c r="F45" s="41"/>
      <c r="G45" s="41"/>
      <c r="H45" s="41"/>
    </row>
    <row r="46" spans="1:33" ht="24.95" customHeight="1">
      <c r="A46" s="54" t="s">
        <v>57</v>
      </c>
      <c r="B46" s="134"/>
      <c r="C46" s="135"/>
      <c r="D46" s="35"/>
      <c r="E46" s="41"/>
      <c r="F46" s="41"/>
      <c r="G46" s="41"/>
      <c r="H46" s="41"/>
    </row>
    <row r="47" spans="1:33" ht="24.95" customHeight="1" thickBot="1">
      <c r="A47" s="55" t="s">
        <v>58</v>
      </c>
      <c r="B47" s="136"/>
      <c r="C47" s="131"/>
      <c r="D47" s="35"/>
      <c r="E47" s="41"/>
      <c r="F47" s="41"/>
      <c r="G47" s="41"/>
      <c r="H47" s="41"/>
    </row>
    <row r="48" spans="1:33" ht="24.95" customHeight="1">
      <c r="A48" s="125" t="s">
        <v>63</v>
      </c>
      <c r="B48" s="126"/>
      <c r="C48" s="126"/>
      <c r="D48" s="22"/>
      <c r="E48" s="22"/>
      <c r="F48" s="22"/>
      <c r="G48" s="22"/>
      <c r="H48" s="22"/>
    </row>
    <row r="49" spans="1:8" ht="24.95" customHeight="1">
      <c r="A49" s="42"/>
      <c r="B49" s="42"/>
      <c r="C49" s="43"/>
      <c r="E49" s="44"/>
      <c r="F49" s="44"/>
      <c r="G49" s="44"/>
      <c r="H49" s="44"/>
    </row>
    <row r="50" spans="1:8" ht="24.95" customHeight="1">
      <c r="A50" s="42"/>
      <c r="B50" s="42"/>
      <c r="C50" s="43"/>
      <c r="E50" s="36"/>
      <c r="F50" s="36"/>
      <c r="G50" s="36"/>
      <c r="H50" s="36"/>
    </row>
  </sheetData>
  <sheetProtection password="AEFC" sheet="1" objects="1" scenarios="1" selectLockedCells="1"/>
  <customSheetViews>
    <customSheetView guid="{8F0141C9-AF2C-4306-826C-FBE3271D011C}" fitToPage="1" printArea="1">
      <selection sqref="A1:D2"/>
      <pageMargins left="0.70866141732283472" right="0.70866141732283472" top="0.74803149606299213" bottom="0.74803149606299213" header="0.31496062992125984" footer="0.31496062992125984"/>
      <pageSetup paperSize="9" scale="57" orientation="portrait" horizontalDpi="0" verticalDpi="0" r:id="rId1"/>
      <headerFooter>
        <oddHeader>&amp;C&amp;D</oddHeader>
      </headerFooter>
    </customSheetView>
  </customSheetViews>
  <mergeCells count="7">
    <mergeCell ref="A1:D1"/>
    <mergeCell ref="D6:D15"/>
    <mergeCell ref="A40:B40"/>
    <mergeCell ref="A39:B39"/>
    <mergeCell ref="A48:C48"/>
    <mergeCell ref="B46:C46"/>
    <mergeCell ref="D27:D29"/>
  </mergeCells>
  <dataValidations count="3">
    <dataValidation type="list" allowBlank="1" showInputMessage="1" showErrorMessage="1" sqref="B42">
      <formula1>$J$42:$J$48</formula1>
    </dataValidation>
    <dataValidation type="list" allowBlank="1" showInputMessage="1" showErrorMessage="1" sqref="B19:C19 B21:C22">
      <formula1>$T$3:$T$4</formula1>
    </dataValidation>
    <dataValidation type="list" allowBlank="1" showInputMessage="1" showErrorMessage="1" sqref="B43">
      <formula1>$AA$42:$AA$43</formula1>
    </dataValidation>
  </dataValidations>
  <pageMargins left="0.70866141732283472" right="0.70866141732283472" top="0.74803149606299213" bottom="0.74803149606299213" header="0.31496062992125984" footer="0.31496062992125984"/>
  <pageSetup paperSize="9" scale="55" orientation="portrait" horizontalDpi="0" verticalDpi="0" r:id="rId2"/>
  <headerFooter>
    <oddHeader>&amp;C&amp;D</oddHeader>
  </headerFooter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Z3"/>
  <sheetViews>
    <sheetView topLeftCell="J1" workbookViewId="0">
      <selection activeCell="Q2" sqref="Q2"/>
    </sheetView>
  </sheetViews>
  <sheetFormatPr defaultRowHeight="15"/>
  <cols>
    <col min="6" max="6" width="9.140625" style="2"/>
    <col min="9" max="10" width="9.140625" style="2"/>
    <col min="33" max="33" width="20" customWidth="1"/>
    <col min="46" max="46" width="9.140625" style="104"/>
  </cols>
  <sheetData>
    <row r="1" spans="1:52" ht="18.75">
      <c r="A1" s="3" t="s">
        <v>29</v>
      </c>
      <c r="B1" s="3" t="s">
        <v>65</v>
      </c>
      <c r="C1" s="3" t="s">
        <v>66</v>
      </c>
      <c r="D1" s="3" t="s">
        <v>0</v>
      </c>
      <c r="E1" s="3" t="s">
        <v>1</v>
      </c>
      <c r="F1" s="4" t="s">
        <v>67</v>
      </c>
      <c r="G1" s="3" t="s">
        <v>68</v>
      </c>
      <c r="H1" s="3" t="s">
        <v>5</v>
      </c>
      <c r="I1" s="4" t="s">
        <v>69</v>
      </c>
      <c r="J1" s="4" t="s">
        <v>70</v>
      </c>
      <c r="K1" s="3" t="s">
        <v>71</v>
      </c>
      <c r="L1" s="3" t="s">
        <v>72</v>
      </c>
      <c r="M1" s="103" t="s">
        <v>73</v>
      </c>
      <c r="N1" s="3" t="s">
        <v>74</v>
      </c>
      <c r="O1" s="3" t="s">
        <v>75</v>
      </c>
      <c r="P1" s="3" t="s">
        <v>76</v>
      </c>
      <c r="Q1" s="3" t="s">
        <v>77</v>
      </c>
      <c r="R1" s="3" t="s">
        <v>10</v>
      </c>
      <c r="S1" s="3" t="s">
        <v>78</v>
      </c>
      <c r="T1" s="3" t="s">
        <v>79</v>
      </c>
      <c r="U1" s="3" t="s">
        <v>80</v>
      </c>
      <c r="V1" s="3" t="s">
        <v>54</v>
      </c>
      <c r="W1" s="3" t="s">
        <v>81</v>
      </c>
      <c r="X1" s="3" t="s">
        <v>36</v>
      </c>
      <c r="Y1" s="3" t="s">
        <v>82</v>
      </c>
      <c r="Z1" s="3" t="s">
        <v>83</v>
      </c>
      <c r="AA1" s="3" t="s">
        <v>84</v>
      </c>
      <c r="AB1" s="3" t="s">
        <v>85</v>
      </c>
      <c r="AC1" s="3" t="s">
        <v>86</v>
      </c>
      <c r="AD1" s="3" t="s">
        <v>87</v>
      </c>
      <c r="AE1" s="3" t="s">
        <v>88</v>
      </c>
      <c r="AF1" s="3" t="s">
        <v>89</v>
      </c>
      <c r="AG1" s="3" t="s">
        <v>90</v>
      </c>
      <c r="AH1" s="3" t="s">
        <v>91</v>
      </c>
      <c r="AI1" s="3" t="s">
        <v>92</v>
      </c>
      <c r="AJ1" s="3" t="s">
        <v>93</v>
      </c>
      <c r="AK1" s="3" t="s">
        <v>94</v>
      </c>
      <c r="AL1" s="3" t="s">
        <v>95</v>
      </c>
      <c r="AM1" s="3" t="s">
        <v>96</v>
      </c>
      <c r="AN1" s="3" t="s">
        <v>97</v>
      </c>
      <c r="AO1" s="3" t="s">
        <v>98</v>
      </c>
      <c r="AP1" s="3" t="s">
        <v>99</v>
      </c>
      <c r="AQ1" s="3" t="s">
        <v>100</v>
      </c>
      <c r="AR1" s="3" t="s">
        <v>101</v>
      </c>
      <c r="AS1" s="3" t="s">
        <v>102</v>
      </c>
      <c r="AT1" s="103" t="s">
        <v>103</v>
      </c>
      <c r="AU1" t="s">
        <v>57</v>
      </c>
      <c r="AV1" s="3" t="s">
        <v>104</v>
      </c>
      <c r="AW1" s="5" t="s">
        <v>105</v>
      </c>
      <c r="AX1" s="1" t="s">
        <v>109</v>
      </c>
      <c r="AY1" s="6" t="s">
        <v>106</v>
      </c>
      <c r="AZ1" s="6" t="s">
        <v>107</v>
      </c>
    </row>
    <row r="2" spans="1:52">
      <c r="A2">
        <f>$B$2</f>
        <v>0</v>
      </c>
      <c r="B2">
        <f>'REGISTRATION FORM'!$B$4</f>
        <v>0</v>
      </c>
      <c r="C2" t="s">
        <v>108</v>
      </c>
      <c r="D2">
        <f>'REGISTRATION FORM'!$B$5</f>
        <v>0</v>
      </c>
      <c r="E2">
        <f>'REGISTRATION FORM'!$B$6</f>
        <v>0</v>
      </c>
      <c r="F2" s="2">
        <f>'REGISTRATION FORM'!$B$7</f>
        <v>0</v>
      </c>
      <c r="G2">
        <f>'REGISTRATION FORM'!$B$8</f>
        <v>0</v>
      </c>
      <c r="H2">
        <f>'REGISTRATION FORM'!$B$9</f>
        <v>0</v>
      </c>
      <c r="I2" s="2">
        <f>'REGISTRATION FORM'!$B$10</f>
        <v>0</v>
      </c>
      <c r="J2" s="2">
        <f>'REGISTRATION FORM'!$B$11</f>
        <v>0</v>
      </c>
      <c r="K2" s="2">
        <f>'REGISTRATION FORM'!$B$12</f>
        <v>0</v>
      </c>
      <c r="L2" s="2">
        <f>'REGISTRATION FORM'!$B$13</f>
        <v>0</v>
      </c>
      <c r="M2" s="2">
        <f>'REGISTRATION FORM'!$B$14</f>
        <v>0</v>
      </c>
      <c r="O2">
        <f>'REGISTRATION FORM'!$B$15</f>
        <v>0</v>
      </c>
      <c r="P2">
        <f>'REGISTRATION FORM'!$B$16</f>
        <v>0</v>
      </c>
      <c r="Q2">
        <f>'REGISTRATION FORM'!$B$17</f>
        <v>0</v>
      </c>
      <c r="R2">
        <f>'REGISTRATION FORM'!$B$18</f>
        <v>0</v>
      </c>
      <c r="S2">
        <f>'REGISTRATION FORM'!$B$20</f>
        <v>0</v>
      </c>
      <c r="T2" t="str">
        <f>'REGISTRATION FORM'!$B$22</f>
        <v>No</v>
      </c>
      <c r="U2" t="str">
        <f>'REGISTRATION FORM'!$B$21</f>
        <v>No</v>
      </c>
      <c r="V2">
        <f>'REGISTRATION FORM'!$B$23</f>
        <v>0</v>
      </c>
      <c r="W2">
        <f>'REGISTRATION FORM'!$B$25</f>
        <v>0</v>
      </c>
      <c r="X2">
        <f>'REGISTRATION FORM'!$B$27</f>
        <v>0</v>
      </c>
      <c r="Y2">
        <f>'REGISTRATION FORM'!$B$28</f>
        <v>0</v>
      </c>
      <c r="Z2">
        <f>'REGISTRATION FORM'!$B$29</f>
        <v>0</v>
      </c>
      <c r="AA2">
        <f>'REGISTRATION FORM'!$B$30</f>
        <v>0</v>
      </c>
      <c r="AB2">
        <f>'REGISTRATION FORM'!$B$31</f>
        <v>0</v>
      </c>
      <c r="AC2">
        <f>'REGISTRATION FORM'!$B$32</f>
        <v>0</v>
      </c>
      <c r="AD2">
        <f>'REGISTRATION FORM'!$B$33</f>
        <v>0</v>
      </c>
      <c r="AE2">
        <f>'REGISTRATION FORM'!$B$34</f>
        <v>0</v>
      </c>
      <c r="AF2">
        <f>'REGISTRATION FORM'!$B$35</f>
        <v>0</v>
      </c>
      <c r="AR2">
        <f>'REGISTRATION FORM'!$B$43</f>
        <v>0</v>
      </c>
      <c r="AS2">
        <f>'REGISTRATION FORM'!$B$44</f>
        <v>0</v>
      </c>
      <c r="AT2" s="104">
        <f>'REGISTRATION FORM'!$B$45</f>
        <v>0</v>
      </c>
      <c r="AU2">
        <f>'REGISTRATION FORM'!$B$46</f>
        <v>0</v>
      </c>
      <c r="AV2">
        <f>'REGISTRATION FORM'!$B$47</f>
        <v>0</v>
      </c>
      <c r="AW2" t="str">
        <f>'REGISTRATION FORM'!$B$19</f>
        <v>Yes</v>
      </c>
      <c r="AX2">
        <f>'REGISTRATION FORM'!$D$39</f>
        <v>0</v>
      </c>
      <c r="AY2">
        <f>'REGISTRATION FORM'!$D$40</f>
        <v>0</v>
      </c>
      <c r="AZ2" s="7">
        <f>'REGISTRATION FORM'!$E$41</f>
        <v>0</v>
      </c>
    </row>
    <row r="3" spans="1:52">
      <c r="A3">
        <f>'REGISTRATION FORM'!$C$4</f>
        <v>0</v>
      </c>
      <c r="B3">
        <f>'REGISTRATION FORM'!$C$4</f>
        <v>0</v>
      </c>
      <c r="C3" t="s">
        <v>108</v>
      </c>
      <c r="D3">
        <f>'REGISTRATION FORM'!$C$5</f>
        <v>0</v>
      </c>
      <c r="E3" t="str">
        <f>'REGISTRATION FORM'!$C$6</f>
        <v>0</v>
      </c>
      <c r="F3" s="2" t="str">
        <f>'REGISTRATION FORM'!$C$7</f>
        <v>0</v>
      </c>
      <c r="G3" s="2" t="str">
        <f>'REGISTRATION FORM'!$C$8</f>
        <v>0</v>
      </c>
      <c r="H3" s="2" t="str">
        <f>'REGISTRATION FORM'!$C$9</f>
        <v>0</v>
      </c>
      <c r="I3" s="2" t="str">
        <f>'REGISTRATION FORM'!$C$10</f>
        <v>0</v>
      </c>
      <c r="J3" s="2" t="str">
        <f>'REGISTRATION FORM'!$C$11</f>
        <v>0</v>
      </c>
      <c r="K3" s="2" t="str">
        <f>'REGISTRATION FORM'!$C$12</f>
        <v>0</v>
      </c>
      <c r="L3" s="2" t="str">
        <f>'REGISTRATION FORM'!$C$13</f>
        <v>0</v>
      </c>
      <c r="M3" s="2" t="str">
        <f>'REGISTRATION FORM'!$C$14</f>
        <v>0</v>
      </c>
      <c r="O3" t="str">
        <f>'REGISTRATION FORM'!$C$15</f>
        <v>0</v>
      </c>
      <c r="P3">
        <f>'REGISTRATION FORM'!$C$16</f>
        <v>0</v>
      </c>
      <c r="Q3">
        <f>'REGISTRATION FORM'!$C$17</f>
        <v>0</v>
      </c>
      <c r="R3">
        <f>'REGISTRATION FORM'!$C$18</f>
        <v>0</v>
      </c>
      <c r="S3">
        <f>'REGISTRATION FORM'!$C$20</f>
        <v>0</v>
      </c>
      <c r="T3" t="str">
        <f>'REGISTRATION FORM'!$C$22</f>
        <v>No</v>
      </c>
      <c r="U3" t="str">
        <f>'REGISTRATION FORM'!$C$21</f>
        <v>No</v>
      </c>
      <c r="V3">
        <f>'REGISTRATION FORM'!$C$23</f>
        <v>0</v>
      </c>
      <c r="W3">
        <f>'REGISTRATION FORM'!$C$25</f>
        <v>0</v>
      </c>
      <c r="X3">
        <f>'REGISTRATION FORM'!$C$27</f>
        <v>0</v>
      </c>
      <c r="Y3">
        <f>'REGISTRATION FORM'!$C$28</f>
        <v>0</v>
      </c>
      <c r="Z3">
        <f>'REGISTRATION FORM'!$C$29</f>
        <v>0</v>
      </c>
      <c r="AA3">
        <f>'REGISTRATION FORM'!$C$30</f>
        <v>0</v>
      </c>
      <c r="AB3">
        <f>'REGISTRATION FORM'!$C$31</f>
        <v>0</v>
      </c>
      <c r="AC3">
        <f>'REGISTRATION FORM'!$C$32</f>
        <v>0</v>
      </c>
      <c r="AD3">
        <f>'REGISTRATION FORM'!$C$33</f>
        <v>0</v>
      </c>
      <c r="AE3">
        <f>'REGISTRATION FORM'!$C$34</f>
        <v>0</v>
      </c>
      <c r="AF3">
        <f>'REGISTRATION FORM'!$C$35</f>
        <v>0</v>
      </c>
      <c r="AW3" t="str">
        <f>'REGISTRATION FORM'!$C$19</f>
        <v>Yes</v>
      </c>
    </row>
  </sheetData>
  <customSheetViews>
    <customSheetView guid="{8F0141C9-AF2C-4306-826C-FBE3271D011C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F3"/>
  <sheetViews>
    <sheetView workbookViewId="0">
      <selection sqref="A1:XFD2"/>
    </sheetView>
  </sheetViews>
  <sheetFormatPr defaultRowHeight="15"/>
  <cols>
    <col min="23" max="23" width="21.42578125" customWidth="1"/>
    <col min="24" max="24" width="34.85546875" customWidth="1"/>
    <col min="25" max="25" width="34.28515625" customWidth="1"/>
    <col min="26" max="26" width="35.28515625" customWidth="1"/>
    <col min="27" max="27" width="31.42578125" customWidth="1"/>
    <col min="28" max="28" width="28.85546875" customWidth="1"/>
    <col min="29" max="29" width="26.42578125" customWidth="1"/>
    <col min="30" max="30" width="21.28515625" customWidth="1"/>
    <col min="31" max="31" width="29.42578125" customWidth="1"/>
    <col min="32" max="32" width="22.28515625" customWidth="1"/>
    <col min="33" max="33" width="35.140625" customWidth="1"/>
    <col min="34" max="34" width="20.28515625" customWidth="1"/>
    <col min="35" max="35" width="23" customWidth="1"/>
    <col min="53" max="53" width="22.85546875" customWidth="1"/>
    <col min="54" max="54" width="31" customWidth="1"/>
    <col min="55" max="55" width="11.5703125" style="89" customWidth="1"/>
  </cols>
  <sheetData>
    <row r="1" spans="1:58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</row>
    <row r="2" spans="1:58">
      <c r="A2" s="62"/>
      <c r="B2" s="62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2"/>
      <c r="U2" s="62"/>
      <c r="V2" s="63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3"/>
      <c r="AH2" s="64"/>
      <c r="AI2" s="63"/>
      <c r="AJ2" s="63"/>
      <c r="AK2" s="63"/>
      <c r="AL2" s="63"/>
      <c r="AM2" s="63"/>
      <c r="AN2" s="63"/>
      <c r="AO2" s="63"/>
      <c r="AP2" s="63"/>
      <c r="AQ2" s="62"/>
      <c r="AR2" s="63"/>
      <c r="AS2" s="63"/>
      <c r="AT2" s="63"/>
      <c r="AU2" s="63"/>
      <c r="AV2" s="63"/>
      <c r="AW2" s="62"/>
      <c r="AX2" s="64"/>
      <c r="AY2" s="64"/>
      <c r="AZ2" s="64"/>
      <c r="BA2" s="63"/>
      <c r="BB2" s="63"/>
      <c r="BC2" s="64"/>
      <c r="BD2" s="64"/>
      <c r="BE2" s="63"/>
      <c r="BF2" s="64"/>
    </row>
    <row r="3" spans="1:58">
      <c r="A3" s="62"/>
      <c r="B3" s="62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2"/>
      <c r="U3" s="62"/>
      <c r="V3" s="63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3"/>
      <c r="AH3" s="64"/>
      <c r="AI3" s="63"/>
      <c r="AJ3" s="63"/>
      <c r="AK3" s="63"/>
      <c r="AL3" s="63"/>
      <c r="AM3" s="63"/>
      <c r="AN3" s="63"/>
      <c r="AO3" s="63"/>
      <c r="AP3" s="63"/>
      <c r="AQ3" s="62"/>
      <c r="AR3" s="63"/>
      <c r="AS3" s="63"/>
      <c r="AT3" s="63"/>
      <c r="AU3" s="63"/>
      <c r="AV3" s="63"/>
      <c r="AW3" s="62"/>
      <c r="AX3" s="64"/>
      <c r="AY3" s="64"/>
      <c r="AZ3" s="64"/>
      <c r="BA3" s="63"/>
      <c r="BB3" s="63"/>
      <c r="BC3" s="64"/>
    </row>
  </sheetData>
  <customSheetViews>
    <customSheetView guid="{8F0141C9-AF2C-4306-826C-FBE3271D011C}" topLeftCell="AL1">
      <selection activeCell="AF3" sqref="AF3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E3:E4"/>
  <sheetViews>
    <sheetView workbookViewId="0">
      <selection activeCell="G4" sqref="G4"/>
    </sheetView>
  </sheetViews>
  <sheetFormatPr defaultRowHeight="15"/>
  <sheetData>
    <row r="3" spans="5:5">
      <c r="E3" s="83"/>
    </row>
    <row r="4" spans="5:5">
      <c r="E4" t="s">
        <v>52</v>
      </c>
    </row>
  </sheetData>
  <customSheetViews>
    <customSheetView guid="{8F0141C9-AF2C-4306-826C-FBE3271D011C}">
      <selection activeCell="G4" sqref="G4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REGISTRATION FORM</vt:lpstr>
      <vt:lpstr>Sheet3</vt:lpstr>
      <vt:lpstr>Sheet1</vt:lpstr>
      <vt:lpstr>Sheet2</vt:lpstr>
      <vt:lpstr>'REGISTRATION FORM'!Print_Area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Sunnybroms</dc:creator>
  <cp:lastModifiedBy>Sunnybroms</cp:lastModifiedBy>
  <cp:lastPrinted>2015-11-01T06:41:54Z</cp:lastPrinted>
  <dcterms:created xsi:type="dcterms:W3CDTF">2015-03-20T06:05:12Z</dcterms:created>
  <dcterms:modified xsi:type="dcterms:W3CDTF">2016-03-11T12:08:29Z</dcterms:modified>
</cp:coreProperties>
</file>